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25" windowHeight="12540" tabRatio="867" firstSheet="4" activeTab="10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</sheets>
  <calcPr calcId="124519"/>
</workbook>
</file>

<file path=xl/calcChain.xml><?xml version="1.0" encoding="utf-8"?>
<calcChain xmlns="http://schemas.openxmlformats.org/spreadsheetml/2006/main">
  <c r="E42" i="10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43"/>
  <c r="E44"/>
  <c r="E45"/>
  <c r="E46"/>
  <c r="E47"/>
  <c r="F48"/>
  <c r="G48"/>
  <c r="H48"/>
  <c r="E48" l="1"/>
  <c r="E15" i="9" l="1"/>
  <c r="D15"/>
  <c r="C15"/>
  <c r="C14"/>
  <c r="C13"/>
  <c r="C12"/>
  <c r="C11"/>
  <c r="C10"/>
  <c r="C9"/>
  <c r="C8"/>
  <c r="C7"/>
  <c r="C6"/>
  <c r="C5"/>
  <c r="C4"/>
  <c r="E18" i="8"/>
  <c r="D18"/>
  <c r="C18"/>
  <c r="C17"/>
  <c r="C16"/>
  <c r="C15"/>
  <c r="C14"/>
  <c r="C13"/>
  <c r="C12"/>
  <c r="C11"/>
  <c r="C10"/>
  <c r="C9"/>
  <c r="C8"/>
  <c r="C7"/>
  <c r="C6"/>
  <c r="C5"/>
  <c r="C4"/>
  <c r="B7" i="7"/>
  <c r="B4"/>
  <c r="E30" i="6"/>
  <c r="D30"/>
  <c r="C30"/>
  <c r="C29"/>
  <c r="C28"/>
  <c r="C27"/>
  <c r="C26"/>
  <c r="C25"/>
  <c r="C24"/>
  <c r="C23"/>
  <c r="C22"/>
  <c r="C21"/>
  <c r="C20"/>
  <c r="C19"/>
  <c r="C18"/>
  <c r="C17"/>
  <c r="E16"/>
  <c r="D16"/>
  <c r="C16"/>
  <c r="C15"/>
  <c r="C14"/>
  <c r="C13"/>
  <c r="C12"/>
  <c r="C11"/>
  <c r="C10"/>
  <c r="C9"/>
  <c r="C8"/>
  <c r="C7"/>
  <c r="C6"/>
  <c r="C5"/>
  <c r="E4"/>
  <c r="D4"/>
  <c r="C4"/>
  <c r="G40" i="5"/>
  <c r="F40"/>
  <c r="E40"/>
  <c r="D40"/>
  <c r="C40"/>
  <c r="D38"/>
  <c r="C38"/>
  <c r="G37"/>
  <c r="D37"/>
  <c r="C37"/>
  <c r="G36"/>
  <c r="D36"/>
  <c r="C36"/>
  <c r="D35"/>
  <c r="C35"/>
  <c r="D34"/>
  <c r="C34"/>
  <c r="D33"/>
  <c r="C33"/>
  <c r="G32"/>
  <c r="D32"/>
  <c r="C32"/>
  <c r="D31"/>
  <c r="C31"/>
  <c r="D30"/>
  <c r="C30"/>
  <c r="G29"/>
  <c r="D29"/>
  <c r="C29"/>
  <c r="G28"/>
  <c r="D28"/>
  <c r="C28"/>
  <c r="D27"/>
  <c r="C27"/>
  <c r="G26"/>
  <c r="D26"/>
  <c r="C26"/>
  <c r="D25"/>
  <c r="C25"/>
  <c r="G24"/>
  <c r="D24"/>
  <c r="C24"/>
  <c r="G23"/>
  <c r="D23"/>
  <c r="C23"/>
  <c r="D22"/>
  <c r="C22"/>
  <c r="G21"/>
  <c r="D21"/>
  <c r="C21"/>
  <c r="D20"/>
  <c r="C20"/>
  <c r="D19"/>
  <c r="C19"/>
  <c r="D18"/>
  <c r="C18"/>
  <c r="G17"/>
  <c r="D17"/>
  <c r="C17"/>
  <c r="G16"/>
  <c r="E16"/>
  <c r="D16"/>
  <c r="C16"/>
  <c r="D15"/>
  <c r="C15"/>
  <c r="G14"/>
  <c r="D14"/>
  <c r="C14"/>
  <c r="G13"/>
  <c r="D13"/>
  <c r="C13"/>
  <c r="D12"/>
  <c r="C12"/>
  <c r="G11"/>
  <c r="F11"/>
  <c r="E11"/>
  <c r="D11"/>
  <c r="C11"/>
  <c r="G10"/>
  <c r="D10"/>
  <c r="C10"/>
  <c r="D9"/>
  <c r="C9"/>
  <c r="D8"/>
  <c r="C8"/>
  <c r="D7"/>
  <c r="C7"/>
  <c r="G6"/>
  <c r="F6"/>
  <c r="E6"/>
  <c r="D6"/>
  <c r="C6"/>
  <c r="G5"/>
  <c r="F5"/>
  <c r="E5"/>
  <c r="D5"/>
  <c r="C5"/>
  <c r="J20" i="4"/>
  <c r="I20"/>
  <c r="H20"/>
  <c r="G20"/>
  <c r="F20"/>
  <c r="D20"/>
  <c r="C20"/>
  <c r="B20"/>
  <c r="B19"/>
  <c r="B18"/>
  <c r="B17"/>
  <c r="D16"/>
  <c r="C16"/>
  <c r="B16"/>
  <c r="J15"/>
  <c r="I15"/>
  <c r="H15"/>
  <c r="G15"/>
  <c r="F15"/>
  <c r="D15"/>
  <c r="C15"/>
  <c r="B15"/>
  <c r="F14"/>
  <c r="B14"/>
  <c r="F13"/>
  <c r="B13"/>
  <c r="F12"/>
  <c r="B12"/>
  <c r="F11"/>
  <c r="B11"/>
  <c r="F10"/>
  <c r="B10"/>
  <c r="F9"/>
  <c r="B9"/>
  <c r="F8"/>
  <c r="B8"/>
  <c r="F7"/>
  <c r="B7"/>
  <c r="F6"/>
  <c r="D6"/>
  <c r="C6"/>
  <c r="B6"/>
  <c r="H35" i="3"/>
  <c r="G35"/>
  <c r="F35"/>
  <c r="E35"/>
  <c r="D35"/>
  <c r="C35"/>
  <c r="C31"/>
  <c r="C30"/>
  <c r="C29"/>
  <c r="E28"/>
  <c r="D28"/>
  <c r="C28"/>
  <c r="E27"/>
  <c r="D27"/>
  <c r="C27"/>
  <c r="C26"/>
  <c r="E25"/>
  <c r="C25"/>
  <c r="C24"/>
  <c r="E23"/>
  <c r="C23"/>
  <c r="E22"/>
  <c r="D22"/>
  <c r="C22"/>
  <c r="C21"/>
  <c r="E20"/>
  <c r="C20"/>
  <c r="C19"/>
  <c r="E18"/>
  <c r="D18"/>
  <c r="C18"/>
  <c r="C17"/>
  <c r="E16"/>
  <c r="C16"/>
  <c r="E15"/>
  <c r="D15"/>
  <c r="C15"/>
  <c r="C14"/>
  <c r="E13"/>
  <c r="D13"/>
  <c r="C13"/>
  <c r="E12"/>
  <c r="D12"/>
  <c r="C12"/>
  <c r="C11"/>
  <c r="C10"/>
  <c r="C9"/>
  <c r="E8"/>
  <c r="D8"/>
  <c r="C8"/>
  <c r="E7"/>
  <c r="D7"/>
  <c r="C7"/>
  <c r="S20" i="2"/>
  <c r="R20"/>
  <c r="Q20"/>
  <c r="P20"/>
  <c r="O20"/>
  <c r="N20"/>
  <c r="M20"/>
  <c r="L20"/>
  <c r="K20"/>
  <c r="J20"/>
  <c r="I20"/>
  <c r="H20"/>
  <c r="G20"/>
  <c r="F20"/>
  <c r="E20"/>
  <c r="D20"/>
  <c r="C20"/>
  <c r="B20"/>
  <c r="M19"/>
  <c r="C19"/>
  <c r="B19"/>
  <c r="M18"/>
  <c r="C18"/>
  <c r="B18"/>
  <c r="M17"/>
  <c r="C17"/>
  <c r="B17"/>
  <c r="M16"/>
  <c r="C16"/>
  <c r="B16"/>
  <c r="M15"/>
  <c r="C15"/>
  <c r="B15"/>
  <c r="M14"/>
  <c r="C14"/>
  <c r="B14"/>
  <c r="M13"/>
  <c r="C13"/>
  <c r="B13"/>
  <c r="M12"/>
  <c r="C12"/>
  <c r="B12"/>
  <c r="M11"/>
  <c r="C11"/>
  <c r="B11"/>
  <c r="M10"/>
  <c r="C10"/>
  <c r="B10"/>
  <c r="M9"/>
  <c r="C9"/>
  <c r="B9"/>
  <c r="M8"/>
  <c r="C8"/>
  <c r="B8"/>
  <c r="M7"/>
  <c r="C7"/>
  <c r="B7"/>
  <c r="H19" i="1"/>
  <c r="G19"/>
  <c r="F19"/>
  <c r="D19"/>
  <c r="C19"/>
  <c r="B19"/>
  <c r="F18"/>
  <c r="B18"/>
  <c r="F17"/>
  <c r="B17"/>
  <c r="H16"/>
  <c r="G16"/>
  <c r="F16"/>
  <c r="D16"/>
  <c r="C16"/>
  <c r="B16"/>
  <c r="F15"/>
  <c r="B15"/>
  <c r="F14"/>
  <c r="B14"/>
  <c r="F13"/>
  <c r="B13"/>
  <c r="F12"/>
  <c r="B12"/>
  <c r="F11"/>
  <c r="B11"/>
  <c r="F10"/>
  <c r="D10"/>
  <c r="C10"/>
  <c r="B10"/>
  <c r="F9"/>
  <c r="B9"/>
  <c r="F8"/>
  <c r="B8"/>
  <c r="F7"/>
  <c r="B7"/>
  <c r="F6"/>
  <c r="B6"/>
  <c r="F5"/>
  <c r="D5"/>
  <c r="C5"/>
  <c r="B5"/>
</calcChain>
</file>

<file path=xl/sharedStrings.xml><?xml version="1.0" encoding="utf-8"?>
<sst xmlns="http://schemas.openxmlformats.org/spreadsheetml/2006/main" count="1992" uniqueCount="448">
  <si>
    <t>收支总表</t>
  </si>
  <si>
    <t>单位：万元</t>
  </si>
  <si>
    <t>收       入</t>
  </si>
  <si>
    <r>
      <rPr>
        <sz val="10"/>
        <color theme="1"/>
        <rFont val="宋体"/>
        <family val="3"/>
        <charset val="134"/>
      </rPr>
      <t xml:space="preserve">支 </t>
    </r>
    <r>
      <rPr>
        <sz val="10"/>
        <color theme="1"/>
        <rFont val="Times New Roman"/>
        <family val="1"/>
      </rPr>
      <t xml:space="preserve">       </t>
    </r>
    <r>
      <rPr>
        <sz val="10"/>
        <color theme="1"/>
        <rFont val="宋体"/>
        <family val="3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</si>
  <si>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</si>
  <si>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</si>
  <si>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</si>
  <si>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</si>
  <si>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</si>
  <si>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一、一般公共服务</t>
  </si>
  <si>
    <t>一般公共预算拨款收入</t>
  </si>
  <si>
    <r>
      <rPr>
        <sz val="10"/>
        <color theme="1"/>
        <rFont val="宋体"/>
        <family val="3"/>
        <charset val="134"/>
      </rPr>
      <t>二、</t>
    </r>
    <r>
      <rPr>
        <sz val="10"/>
        <color rgb="FF000000"/>
        <rFont val="宋体"/>
        <family val="3"/>
        <charset val="134"/>
      </rPr>
      <t>公共安全支出</t>
    </r>
  </si>
  <si>
    <t>政府性基金预算拨款收入</t>
  </si>
  <si>
    <r>
      <rPr>
        <sz val="10"/>
        <color theme="1"/>
        <rFont val="宋体"/>
        <family val="3"/>
        <charset val="134"/>
      </rPr>
      <t>三、</t>
    </r>
    <r>
      <rPr>
        <sz val="10"/>
        <color rgb="FF000000"/>
        <rFont val="宋体"/>
        <family val="3"/>
        <charset val="134"/>
      </rPr>
      <t>文化旅游体育与传媒支出</t>
    </r>
  </si>
  <si>
    <t>国有资本经营预算拨款收入</t>
  </si>
  <si>
    <t>四、社会保障和就业支出</t>
  </si>
  <si>
    <t>二、财政专户管理资金收入</t>
  </si>
  <si>
    <t>五、城乡社区支出</t>
  </si>
  <si>
    <t>三、单位资金收入</t>
  </si>
  <si>
    <t>六、农林水支出</t>
  </si>
  <si>
    <t>事业收入</t>
  </si>
  <si>
    <t>七、其他支出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</si>
  <si>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</si>
  <si>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</si>
  <si>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</si>
  <si>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</si>
  <si>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family val="1"/>
      </rPr>
      <t>本年收入</t>
    </r>
    <r>
      <rPr>
        <b/>
        <sz val="10"/>
        <color theme="1"/>
        <rFont val="宋体"/>
        <family val="3"/>
        <charset val="134"/>
      </rPr>
      <t xml:space="preserve">       </t>
    </r>
    <r>
      <rPr>
        <b/>
        <sz val="10"/>
        <color theme="1"/>
        <rFont val="Times New Roman"/>
        <family val="1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</si>
  <si>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</si>
  <si>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</si>
  <si>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</si>
  <si>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</si>
  <si>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</si>
  <si>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</si>
  <si>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</si>
  <si>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</si>
  <si>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</si>
  <si>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</si>
  <si>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family val="3"/>
        <charset val="134"/>
      </rPr>
      <t>预算管理一体化系统中</t>
    </r>
    <r>
      <rPr>
        <sz val="9"/>
        <color rgb="FF000000"/>
        <rFont val="宋体"/>
        <family val="3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</si>
  <si>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</si>
  <si>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</si>
  <si>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</si>
  <si>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</si>
  <si>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</si>
  <si>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</si>
  <si>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</si>
  <si>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</si>
  <si>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</si>
  <si>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</si>
  <si>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八道沟镇人民政府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</si>
  <si>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</si>
  <si>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</si>
  <si>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</si>
  <si>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</si>
  <si>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</si>
  <si>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</si>
  <si>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</si>
  <si>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</si>
  <si>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</si>
  <si>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政府办公厅（室）及相关机构事务</t>
  </si>
  <si>
    <t>行政运行</t>
  </si>
  <si>
    <t>事业运行</t>
  </si>
  <si>
    <t>其他政府办公厅（室）及相关机构事务</t>
  </si>
  <si>
    <t>二、文化旅游体育与传媒支出</t>
  </si>
  <si>
    <t>文化旅游</t>
  </si>
  <si>
    <t>其他文化和旅游支出</t>
  </si>
  <si>
    <t>三、社会保障和就业支出</t>
  </si>
  <si>
    <t>人力资源和社会保障管理支出</t>
  </si>
  <si>
    <t>其他人力资源和社会保障管理事务支出</t>
  </si>
  <si>
    <t>行政事业单位养老支出</t>
  </si>
  <si>
    <t xml:space="preserve">     机关事业单位基本养老保险缴费支出</t>
  </si>
  <si>
    <t>其他社会保障和就业支出</t>
  </si>
  <si>
    <t>四、城乡社区支出</t>
  </si>
  <si>
    <t xml:space="preserve">     城乡社区公共设施</t>
  </si>
  <si>
    <t xml:space="preserve">     其他城乡社区公共设施</t>
  </si>
  <si>
    <t>国有土收益基金安排的支出</t>
  </si>
  <si>
    <t>征收和拆迁补偿支出</t>
  </si>
  <si>
    <t>五、农林水支出</t>
  </si>
  <si>
    <t xml:space="preserve">     农村综合改革</t>
  </si>
  <si>
    <t xml:space="preserve">     对村民委员会和村党支部的补助</t>
  </si>
  <si>
    <t>对村集体经济组织的补助</t>
  </si>
  <si>
    <t>其他农村综合改革支出</t>
  </si>
  <si>
    <t>财政拨款收支预算表</t>
  </si>
  <si>
    <r>
      <rPr>
        <sz val="10"/>
        <color rgb="FF000000"/>
        <rFont val="华文细黑"/>
        <family val="3"/>
        <charset val="134"/>
      </rPr>
      <t> </t>
    </r>
    <r>
      <rPr>
        <sz val="10"/>
        <color rgb="FF000000"/>
        <rFont val="宋体"/>
        <family val="3"/>
        <charset val="134"/>
      </rPr>
      <t>单位：万元</t>
    </r>
  </si>
  <si>
    <t>收      入</t>
  </si>
  <si>
    <t>支      出</t>
  </si>
  <si>
    <t>一、本年收入</t>
  </si>
  <si>
    <t>1.一般公共预算拨款</t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</si>
  <si>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</si>
  <si>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</si>
  <si>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</si>
  <si>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</si>
  <si>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</si>
  <si>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</si>
  <si>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</si>
  <si>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</si>
  <si>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family val="3"/>
        <charset val="134"/>
      </rPr>
      <t>项目</t>
    </r>
    <r>
      <rPr>
        <b/>
        <sz val="10"/>
        <color rgb="FF000000"/>
        <rFont val="Times New Roman"/>
        <family val="1"/>
      </rPr>
      <t xml:space="preserve">                                                               </t>
    </r>
    <r>
      <rPr>
        <b/>
        <sz val="10"/>
        <color rgb="FF000000"/>
        <rFont val="宋体"/>
        <family val="3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</si>
  <si>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</si>
  <si>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</si>
  <si>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family val="3"/>
        <charset val="134"/>
      </rPr>
      <t>小</t>
    </r>
    <r>
      <rPr>
        <b/>
        <sz val="10"/>
        <color rgb="FF000000"/>
        <rFont val="宋体"/>
        <family val="3"/>
        <charset val="134"/>
      </rPr>
      <t>计：</t>
    </r>
  </si>
  <si>
    <t>人员经费</t>
  </si>
  <si>
    <t>公用经费</t>
  </si>
  <si>
    <t>二、公共安全支出支出</t>
  </si>
  <si>
    <t>公安</t>
  </si>
  <si>
    <t>其他公安支出</t>
  </si>
  <si>
    <t>三、文化旅游体育与传媒支出</t>
  </si>
  <si>
    <t>农业农村</t>
  </si>
  <si>
    <t xml:space="preserve">     稳定农民收入补贴</t>
  </si>
  <si>
    <t xml:space="preserve">     其他农业农村支出</t>
  </si>
  <si>
    <t>彩票公益金安排的支出</t>
  </si>
  <si>
    <t>用于其他社会公益事业的彩票公益金支出</t>
  </si>
  <si>
    <t>一般公共预算基本支出表</t>
  </si>
  <si>
    <r>
      <rPr>
        <sz val="10"/>
        <color theme="1"/>
        <rFont val="Times New Roman"/>
        <family val="1"/>
      </rPr>
      <t>　</t>
    </r>
    <r>
      <rPr>
        <sz val="10"/>
        <color theme="1"/>
        <rFont val="华文细黑"/>
        <family val="3"/>
        <charset val="134"/>
      </rPr>
      <t>单位：万元</t>
    </r>
  </si>
  <si>
    <t>经济分类科目代码</t>
  </si>
  <si>
    <r>
      <rPr>
        <sz val="10"/>
        <color theme="1"/>
        <rFont val="宋体"/>
        <family val="3"/>
        <charset val="134"/>
      </rPr>
      <t>经济分类科目</t>
    </r>
    <r>
      <rPr>
        <sz val="10"/>
        <color theme="1"/>
        <rFont val="华文细黑"/>
        <family val="3"/>
        <charset val="134"/>
      </rPr>
      <t>名称</t>
    </r>
  </si>
  <si>
    <t>一、工资福利支出</t>
  </si>
  <si>
    <t>基本工资</t>
  </si>
  <si>
    <t>三公经费</t>
  </si>
  <si>
    <t>津贴补贴</t>
  </si>
  <si>
    <t>公务交通补贴</t>
  </si>
  <si>
    <t>奖金</t>
  </si>
  <si>
    <t>社会化用车</t>
  </si>
  <si>
    <t>绩效工资</t>
  </si>
  <si>
    <t>人员综合定额</t>
  </si>
  <si>
    <t>机关事业单位基本养老保险</t>
  </si>
  <si>
    <t>职工基本医疗保险缴费</t>
  </si>
  <si>
    <t>其他社会保障缴费</t>
  </si>
  <si>
    <t>住房公积金</t>
  </si>
  <si>
    <t>其他工资福利支出</t>
  </si>
  <si>
    <t>其他交通费用</t>
  </si>
  <si>
    <t>退休费</t>
  </si>
  <si>
    <t>二、商品和服务支出</t>
  </si>
  <si>
    <t>办公费</t>
  </si>
  <si>
    <t>电费</t>
  </si>
  <si>
    <t>邮电费</t>
  </si>
  <si>
    <t>取暖费</t>
  </si>
  <si>
    <t>物业管理费</t>
  </si>
  <si>
    <t>差旅费</t>
  </si>
  <si>
    <t>维修（护）费</t>
  </si>
  <si>
    <t>公务接待费</t>
  </si>
  <si>
    <t>劳务费</t>
  </si>
  <si>
    <t>工会经费</t>
  </si>
  <si>
    <t>公务用车运行维护费</t>
  </si>
  <si>
    <t>其他商品和服务支出</t>
  </si>
  <si>
    <t>办公设备购置</t>
  </si>
  <si>
    <r>
      <rPr>
        <sz val="22"/>
        <color theme="1"/>
        <rFont val="宋体"/>
        <family val="3"/>
        <charset val="134"/>
      </rPr>
      <t>一般公共预算</t>
    </r>
    <r>
      <rPr>
        <sz val="22"/>
        <color rgb="FF000000"/>
        <rFont val="宋体"/>
        <family val="3"/>
        <charset val="134"/>
      </rPr>
      <t>“三公”经费支出表</t>
    </r>
  </si>
  <si>
    <r>
      <rPr>
        <sz val="10"/>
        <color rgb="FF000000"/>
        <rFont val="Times New Roman"/>
        <family val="1"/>
      </rPr>
      <t>项</t>
    </r>
    <r>
      <rPr>
        <sz val="10"/>
        <color rgb="FF000000"/>
        <rFont val="Times New Roman"/>
        <family val="1"/>
      </rPr>
      <t xml:space="preserve">    </t>
    </r>
    <r>
      <rPr>
        <sz val="10"/>
        <color rgb="FF000000"/>
        <rFont val="Times New Roman"/>
        <family val="1"/>
      </rPr>
      <t>目</t>
    </r>
  </si>
  <si>
    <r>
      <rPr>
        <sz val="10"/>
        <color rgb="FF000000"/>
        <rFont val="Times New Roman"/>
        <family val="1"/>
      </rPr>
      <t>2025</t>
    </r>
    <r>
      <rPr>
        <sz val="10"/>
        <color rgb="FF000000"/>
        <rFont val="宋体"/>
        <family val="3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</si>
  <si>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</si>
  <si>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</si>
  <si>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、因公出国（境）费用</t>
    </r>
  </si>
  <si>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family val="3"/>
        <charset val="134"/>
      </rPr>
      <t>、公务接待费</t>
    </r>
  </si>
  <si>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、公务用车费</t>
    </r>
  </si>
  <si>
    <r>
      <rPr>
        <sz val="10"/>
        <color rgb="FF000000"/>
        <rFont val="宋体"/>
        <family val="3"/>
        <charset val="134"/>
      </rPr>
      <t>其中：
（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）公务用车运行维护费</t>
    </r>
  </si>
  <si>
    <r>
      <rPr>
        <sz val="10"/>
        <color rgb="FF000000"/>
        <rFont val="Times New Roman"/>
        <family val="1"/>
      </rPr>
      <t xml:space="preserve">          （2</t>
    </r>
    <r>
      <rPr>
        <sz val="10"/>
        <color rgb="FF000000"/>
        <rFont val="宋体"/>
        <family val="3"/>
        <charset val="134"/>
      </rPr>
      <t>）公务用车购置</t>
    </r>
  </si>
  <si>
    <t>说明：
  1、“2025年预算数”的单位范围包括部门本级及所属__1_个预算单位。   
  2、“2025年预算数”的实有人员_169_人，其中：在职人员_115_人，离退休人员_54_人。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</si>
  <si>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</si>
  <si>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征地和拆迁补偿支出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</si>
  <si>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</si>
  <si>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</si>
  <si>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</si>
  <si>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</si>
  <si>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</si>
  <si>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</si>
  <si>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</si>
  <si>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</si>
  <si>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</si>
  <si>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</si>
  <si>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</si>
  <si>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</si>
  <si>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</si>
  <si>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</si>
  <si>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</si>
  <si>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</si>
  <si>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</si>
  <si>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......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</si>
  <si>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</si>
  <si>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</si>
  <si>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</si>
  <si>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</si>
  <si>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</si>
  <si>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</si>
  <si>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</si>
  <si>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</si>
  <si>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成本指标</t>
  </si>
  <si>
    <t>时效指标</t>
  </si>
  <si>
    <t>效果指标</t>
  </si>
  <si>
    <t>经济效益指标</t>
  </si>
  <si>
    <t>社会效益指标</t>
  </si>
  <si>
    <t>生态效益指标</t>
  </si>
  <si>
    <t>可持续影响指标</t>
  </si>
  <si>
    <t>满意度指标</t>
  </si>
  <si>
    <t>注：只填列一级项目支出绩效目标。</t>
  </si>
  <si>
    <t>经常性项目</t>
  </si>
  <si>
    <r>
      <t>八道沟镇</t>
    </r>
    <r>
      <rPr>
        <sz val="10"/>
        <color theme="1"/>
        <rFont val="Calibri"/>
        <family val="2"/>
      </rPr>
      <t>2025</t>
    </r>
    <r>
      <rPr>
        <sz val="10"/>
        <color theme="1"/>
        <rFont val="宋体"/>
        <family val="3"/>
        <charset val="134"/>
      </rPr>
      <t>年度计生员、临时计生员、中心服务户工资</t>
    </r>
    <phoneticPr fontId="30" type="noConversion"/>
  </si>
  <si>
    <t>八道沟镇人民政府</t>
    <phoneticPr fontId="30" type="noConversion"/>
  </si>
  <si>
    <r>
      <t>八道沟镇</t>
    </r>
    <r>
      <rPr>
        <sz val="10"/>
        <color theme="1"/>
        <rFont val="Calibri"/>
        <family val="2"/>
      </rPr>
      <t>2025</t>
    </r>
    <r>
      <rPr>
        <sz val="10"/>
        <color theme="1"/>
        <rFont val="宋体"/>
        <family val="3"/>
        <charset val="134"/>
      </rPr>
      <t>年度村级运转经费</t>
    </r>
    <phoneticPr fontId="30" type="noConversion"/>
  </si>
  <si>
    <t>八道沟镇园区办公楼取暖费</t>
  </si>
  <si>
    <t>八道沟镇园区办公楼取暖费</t>
    <phoneticPr fontId="30" type="noConversion"/>
  </si>
  <si>
    <t>八道沟镇园区办公楼租金</t>
  </si>
  <si>
    <t>八道沟镇园区办公楼租金</t>
    <phoneticPr fontId="30" type="noConversion"/>
  </si>
  <si>
    <t>八道沟镇离退休党员活动经费</t>
  </si>
  <si>
    <t>八道沟镇园区运行经费</t>
  </si>
  <si>
    <r>
      <rPr>
        <sz val="10"/>
        <color theme="1"/>
        <rFont val="宋体"/>
        <family val="3"/>
        <charset val="134"/>
      </rPr>
      <t>八道沟镇</t>
    </r>
    <r>
      <rPr>
        <sz val="10"/>
        <color theme="1"/>
        <rFont val="Calibri"/>
        <family val="2"/>
      </rPr>
      <t>2024</t>
    </r>
    <r>
      <rPr>
        <sz val="10"/>
        <color theme="1"/>
        <rFont val="宋体"/>
        <family val="3"/>
        <charset val="134"/>
      </rPr>
      <t>年度民兵连长工资</t>
    </r>
  </si>
  <si>
    <r>
      <rPr>
        <sz val="10"/>
        <color theme="1"/>
        <rFont val="宋体"/>
        <family val="3"/>
        <charset val="134"/>
      </rPr>
      <t>八道沟镇</t>
    </r>
    <r>
      <rPr>
        <sz val="10"/>
        <color theme="1"/>
        <rFont val="Calibri"/>
        <family val="2"/>
      </rPr>
      <t>2024</t>
    </r>
    <r>
      <rPr>
        <sz val="10"/>
        <color theme="1"/>
        <rFont val="宋体"/>
        <family val="3"/>
        <charset val="134"/>
      </rPr>
      <t>年度村监督委员会工资</t>
    </r>
  </si>
  <si>
    <t>八道沟镇基础设施建设等相关资金</t>
    <phoneticPr fontId="30" type="noConversion"/>
  </si>
  <si>
    <t>2025年民族团结服务站运行经费</t>
    <phoneticPr fontId="30" type="noConversion"/>
  </si>
  <si>
    <t>2025年度残疾人保障金</t>
    <phoneticPr fontId="30" type="noConversion"/>
  </si>
  <si>
    <t>八道沟镇惠民食堂补助资金</t>
    <phoneticPr fontId="30" type="noConversion"/>
  </si>
  <si>
    <t>一次性项目</t>
    <phoneticPr fontId="30" type="noConversion"/>
  </si>
  <si>
    <t>2024年度八道沟镇新开沟基础建设项目</t>
    <phoneticPr fontId="30" type="noConversion"/>
  </si>
  <si>
    <t>2024年度八道沟镇东兴村基础建设项目（一事一议）</t>
    <phoneticPr fontId="30" type="noConversion"/>
  </si>
  <si>
    <t>2024年度八道沟镇九道沟一事一议建设项目</t>
    <phoneticPr fontId="30" type="noConversion"/>
  </si>
  <si>
    <t>2024年长白朝鲜族自治县八道沟镇北兴村村道一事一议建设项目</t>
    <phoneticPr fontId="30" type="noConversion"/>
  </si>
  <si>
    <t>2024年长白朝鲜族自治县八道沟镇胜利村便民桥一事一议建设项目</t>
    <phoneticPr fontId="30" type="noConversion"/>
  </si>
  <si>
    <t>2024年长白朝鲜族自治县八道沟镇十一道沟村一事一议建设项目</t>
    <phoneticPr fontId="30" type="noConversion"/>
  </si>
  <si>
    <t>2024年长白朝鲜族自治县八道沟镇西兴村村一事一议建设项目</t>
    <phoneticPr fontId="30" type="noConversion"/>
  </si>
  <si>
    <t>2024年长白朝鲜族自治县八道沟镇西大坡村基础设施提升建设项目</t>
    <phoneticPr fontId="30" type="noConversion"/>
  </si>
  <si>
    <t>2024年度长白朝鲜族自治县八道沟镇西兴村百村提升建设项目</t>
    <phoneticPr fontId="30" type="noConversion"/>
  </si>
  <si>
    <t>2024年度长白朝鲜族自治县八道沟镇新兴村百村提升建设项目</t>
    <phoneticPr fontId="30" type="noConversion"/>
  </si>
  <si>
    <t>2023年度小型多功能健身中心</t>
    <phoneticPr fontId="30" type="noConversion"/>
  </si>
  <si>
    <t>2023年度小型多功能健身中心工程款</t>
    <phoneticPr fontId="30" type="noConversion"/>
  </si>
  <si>
    <t>2017年度长白县第二殡仪馆配套建设项目</t>
    <phoneticPr fontId="30" type="noConversion"/>
  </si>
  <si>
    <t>2019年度八道沟镇工业园区办公楼维修及展馆建设项目</t>
    <phoneticPr fontId="30" type="noConversion"/>
  </si>
  <si>
    <t>2019年度八道沟镇滨河路堤防提升工程建设项目</t>
    <phoneticPr fontId="30" type="noConversion"/>
  </si>
  <si>
    <t>2023年八道沟镇供热站更换变压器</t>
    <phoneticPr fontId="30" type="noConversion"/>
  </si>
  <si>
    <t>2024年度八道沟镇供热站水毁灾后重建项目</t>
    <phoneticPr fontId="30" type="noConversion"/>
  </si>
  <si>
    <t>八道沟镇温馨供热有限公司2024年供热亏损</t>
    <phoneticPr fontId="30" type="noConversion"/>
  </si>
  <si>
    <t>G331环线环境整治项目</t>
    <phoneticPr fontId="30" type="noConversion"/>
  </si>
  <si>
    <t>八道沟镇水毁办公用房维修改造资金</t>
    <phoneticPr fontId="30" type="noConversion"/>
  </si>
  <si>
    <t>八道沟镇综合服务中心办公设备水毁维修及购置</t>
    <phoneticPr fontId="30" type="noConversion"/>
  </si>
  <si>
    <t>多功能健身中心县级配套</t>
    <phoneticPr fontId="30" type="noConversion"/>
  </si>
  <si>
    <t>征收合兴小区集体建设用地所需费用</t>
    <phoneticPr fontId="30" type="noConversion"/>
  </si>
  <si>
    <t>八道沟镇区水毁新建围挡项目</t>
    <phoneticPr fontId="30" type="noConversion"/>
  </si>
  <si>
    <t>2016年度客运旅游文化服务中心</t>
    <phoneticPr fontId="30" type="noConversion"/>
  </si>
  <si>
    <t>八道沟镇2025年度计生员、临时计生员、中心服务户工资</t>
    <phoneticPr fontId="30" type="noConversion"/>
  </si>
  <si>
    <t>全镇计生员能够及时完成计划生育工作</t>
  </si>
  <si>
    <t>发放人数</t>
  </si>
  <si>
    <t>16人</t>
  </si>
  <si>
    <t>发放及时率</t>
  </si>
  <si>
    <t>提高计生员家庭收入率</t>
  </si>
  <si>
    <t>带动就业率</t>
  </si>
  <si>
    <t>资金使用时间</t>
    <phoneticPr fontId="30" type="noConversion"/>
  </si>
  <si>
    <t>1年</t>
    <phoneticPr fontId="30" type="noConversion"/>
  </si>
  <si>
    <t>群众对工作满意度</t>
  </si>
  <si>
    <t>≥98%</t>
  </si>
  <si>
    <t>八道沟镇2025年度村级运转经费</t>
    <phoneticPr fontId="30" type="noConversion"/>
  </si>
  <si>
    <t>村干部工资及村级组织经费及时足额发放</t>
  </si>
  <si>
    <t>发放村个数</t>
  </si>
  <si>
    <t>16个</t>
  </si>
  <si>
    <t>资金发放准确率</t>
    <phoneticPr fontId="30" type="noConversion"/>
  </si>
  <si>
    <t>增加村干部经济收入</t>
    <phoneticPr fontId="30" type="noConversion"/>
  </si>
  <si>
    <t>≥2.5万元</t>
    <phoneticPr fontId="30" type="noConversion"/>
  </si>
  <si>
    <t>资金使用年限</t>
    <phoneticPr fontId="30" type="noConversion"/>
  </si>
  <si>
    <t>群众满意度</t>
  </si>
  <si>
    <t>年末支付园区取暖费用保障园区工作人员正常工作</t>
  </si>
  <si>
    <t>办公场所</t>
  </si>
  <si>
    <t>1处</t>
  </si>
  <si>
    <t>室内温度</t>
  </si>
  <si>
    <t>》20摄氏度</t>
  </si>
  <si>
    <t>年度取暖费金额</t>
    <phoneticPr fontId="30" type="noConversion"/>
  </si>
  <si>
    <t>4.15万元</t>
    <phoneticPr fontId="30" type="noConversion"/>
  </si>
  <si>
    <t>拨付及时率</t>
  </si>
  <si>
    <t>员工满意度</t>
  </si>
  <si>
    <t>为园区员工办公提升良好办公环境</t>
  </si>
  <si>
    <t>办公场所使用率</t>
    <phoneticPr fontId="30" type="noConversion"/>
  </si>
  <si>
    <t>租金数额</t>
  </si>
  <si>
    <t>8万</t>
  </si>
  <si>
    <t>提升园土管控率</t>
  </si>
  <si>
    <r>
      <t>≥</t>
    </r>
    <r>
      <rPr>
        <sz val="12"/>
        <color rgb="FF000000"/>
        <rFont val="华文细黑"/>
        <family val="3"/>
        <charset val="134"/>
      </rPr>
      <t>95%</t>
    </r>
  </si>
  <si>
    <t>使用年限</t>
  </si>
  <si>
    <t>八道沟镇离退休党员干部活动经费</t>
    <phoneticPr fontId="30" type="noConversion"/>
  </si>
  <si>
    <t>通过发放离退休党员干部活动资金，提高党员干部参与社会活动积极性</t>
  </si>
  <si>
    <t>活动次数</t>
    <phoneticPr fontId="30" type="noConversion"/>
  </si>
  <si>
    <t>≥3次</t>
    <phoneticPr fontId="30" type="noConversion"/>
  </si>
  <si>
    <t>活动使用资金</t>
    <phoneticPr fontId="30" type="noConversion"/>
  </si>
  <si>
    <t>0.4万元</t>
    <phoneticPr fontId="30" type="noConversion"/>
  </si>
  <si>
    <t>八道沟镇园区运行经费</t>
    <phoneticPr fontId="30" type="noConversion"/>
  </si>
  <si>
    <t>保障原土管控力度，增加地方税收</t>
  </si>
  <si>
    <t>管控矿山数量</t>
    <phoneticPr fontId="30" type="noConversion"/>
  </si>
  <si>
    <t>≥10个</t>
    <phoneticPr fontId="30" type="noConversion"/>
  </si>
  <si>
    <t>运行经费金额</t>
    <phoneticPr fontId="30" type="noConversion"/>
  </si>
  <si>
    <t>21.3万元</t>
    <phoneticPr fontId="30" type="noConversion"/>
  </si>
  <si>
    <t>增加本地税收</t>
  </si>
  <si>
    <r>
      <t>≥</t>
    </r>
    <r>
      <rPr>
        <sz val="12"/>
        <color rgb="FF000000"/>
        <rFont val="华文细黑"/>
        <family val="3"/>
        <charset val="134"/>
      </rPr>
      <t>90%</t>
    </r>
  </si>
  <si>
    <t>带动当地经济</t>
  </si>
  <si>
    <t>经济有所提高</t>
  </si>
  <si>
    <t>持续发挥作用的期限</t>
  </si>
  <si>
    <t>1年</t>
  </si>
  <si>
    <t>八道沟镇2025年度民兵连长工资</t>
    <phoneticPr fontId="30" type="noConversion"/>
  </si>
  <si>
    <t>保障村级民兵连长工作正常运行</t>
    <phoneticPr fontId="30" type="noConversion"/>
  </si>
  <si>
    <t>民兵连长人数</t>
    <phoneticPr fontId="30" type="noConversion"/>
  </si>
  <si>
    <t>16人</t>
    <phoneticPr fontId="30" type="noConversion"/>
  </si>
  <si>
    <t>资金拨付准确率</t>
    <phoneticPr fontId="30" type="noConversion"/>
  </si>
  <si>
    <t>民兵连长月工资</t>
    <phoneticPr fontId="30" type="noConversion"/>
  </si>
  <si>
    <t>2.71万元</t>
    <phoneticPr fontId="30" type="noConversion"/>
  </si>
  <si>
    <t>资金拨付时间</t>
    <phoneticPr fontId="30" type="noConversion"/>
  </si>
  <si>
    <t>每月25号</t>
    <phoneticPr fontId="30" type="noConversion"/>
  </si>
  <si>
    <t>增加民兵连长家庭收入</t>
    <phoneticPr fontId="30" type="noConversion"/>
  </si>
  <si>
    <t>≥2万元</t>
    <phoneticPr fontId="30" type="noConversion"/>
  </si>
  <si>
    <t>民对兵连长工作满意度</t>
    <phoneticPr fontId="30" type="noConversion"/>
  </si>
  <si>
    <t>八道沟镇2025年度村监督委员会工资</t>
    <phoneticPr fontId="30" type="noConversion"/>
  </si>
  <si>
    <t>八道沟镇2022年末工资发放村监督委员会个人手中</t>
  </si>
  <si>
    <t>50人</t>
  </si>
  <si>
    <t>增加监督委员经济收入</t>
    <phoneticPr fontId="30" type="noConversion"/>
  </si>
  <si>
    <t>≥2000元</t>
    <phoneticPr fontId="30" type="noConversion"/>
  </si>
  <si>
    <t>带动监督委员工作积极性</t>
  </si>
  <si>
    <t>村干部对监督委员会满意度</t>
  </si>
  <si>
    <t>年末完成镇区内基础设施改造工作</t>
  </si>
  <si>
    <t>维修维护基础设施数量</t>
  </si>
  <si>
    <t>≥3处</t>
  </si>
  <si>
    <t>项目（工程）验收合格率</t>
  </si>
  <si>
    <t>≥99%</t>
  </si>
  <si>
    <t>项目（工程）完成及时率</t>
  </si>
  <si>
    <t>基础设施利用率</t>
  </si>
  <si>
    <t>≥90%</t>
  </si>
  <si>
    <t>降低环境污染率</t>
  </si>
  <si>
    <t>基础设施使用年限</t>
    <phoneticPr fontId="30" type="noConversion"/>
  </si>
  <si>
    <t>≥10年</t>
  </si>
  <si>
    <t>保证民族团结服务站正常运行，丰富老年人业余生活。</t>
    <phoneticPr fontId="30" type="noConversion"/>
  </si>
  <si>
    <t>年度参与人数</t>
    <phoneticPr fontId="30" type="noConversion"/>
  </si>
  <si>
    <t>大于等于200人</t>
    <phoneticPr fontId="30" type="noConversion"/>
  </si>
  <si>
    <t>3万元</t>
    <phoneticPr fontId="30" type="noConversion"/>
  </si>
  <si>
    <t>运行经费成本拨付及时率</t>
    <phoneticPr fontId="30" type="noConversion"/>
  </si>
  <si>
    <t>增加老年人幸福感指数</t>
    <phoneticPr fontId="30" type="noConversion"/>
  </si>
  <si>
    <t>大于等于95%</t>
    <phoneticPr fontId="30" type="noConversion"/>
  </si>
  <si>
    <t>资金有效期使用年限</t>
    <phoneticPr fontId="30" type="noConversion"/>
  </si>
  <si>
    <t>残疾人保障金资金申请完成，按期拨付</t>
    <phoneticPr fontId="30" type="noConversion"/>
  </si>
  <si>
    <t>≥56人</t>
    <phoneticPr fontId="30" type="noConversion"/>
  </si>
  <si>
    <t>残疾人保障金金额</t>
    <phoneticPr fontId="30" type="noConversion"/>
  </si>
  <si>
    <t>10.5万元</t>
    <phoneticPr fontId="30" type="noConversion"/>
  </si>
  <si>
    <t>残疾人保障金拨付及时率</t>
    <phoneticPr fontId="30" type="noConversion"/>
  </si>
  <si>
    <t>增加残疾人幸福感指数</t>
    <phoneticPr fontId="30" type="noConversion"/>
  </si>
  <si>
    <t>保障惠民食堂正常运营</t>
    <phoneticPr fontId="30" type="noConversion"/>
  </si>
  <si>
    <t>食堂就餐老年人人数</t>
    <phoneticPr fontId="30" type="noConversion"/>
  </si>
  <si>
    <t>≥80人</t>
    <phoneticPr fontId="30" type="noConversion"/>
  </si>
  <si>
    <t>就餐人员对食堂饭菜满意度</t>
    <phoneticPr fontId="30" type="noConversion"/>
  </si>
  <si>
    <t>≥95</t>
    <phoneticPr fontId="30" type="noConversion"/>
  </si>
  <si>
    <t>全年惠民食堂补助资金金额</t>
    <phoneticPr fontId="30" type="noConversion"/>
  </si>
  <si>
    <t>20万元</t>
    <phoneticPr fontId="30" type="noConversion"/>
  </si>
  <si>
    <t>惠民食堂补助资金拨付及时率</t>
    <phoneticPr fontId="30" type="noConversion"/>
  </si>
  <si>
    <t>≥95%</t>
    <phoneticPr fontId="30" type="noConversion"/>
  </si>
  <si>
    <t>加快前期工作，确保项目按时完工</t>
    <phoneticPr fontId="30" type="noConversion"/>
  </si>
  <si>
    <t>前期手续</t>
    <phoneticPr fontId="30" type="noConversion"/>
  </si>
  <si>
    <t>4份</t>
    <phoneticPr fontId="30" type="noConversion"/>
  </si>
  <si>
    <t>前期手续合格率</t>
  </si>
  <si>
    <t xml:space="preserve">前期费用金额 </t>
    <phoneticPr fontId="30" type="noConversion"/>
  </si>
  <si>
    <t xml:space="preserve">2.6297万元 </t>
    <phoneticPr fontId="30" type="noConversion"/>
  </si>
  <si>
    <t>前期手续完成时间</t>
  </si>
  <si>
    <t>2-3月</t>
  </si>
  <si>
    <t>增加办理前期手续企业收入</t>
    <phoneticPr fontId="30" type="noConversion"/>
  </si>
  <si>
    <t>≥5000元</t>
    <phoneticPr fontId="30" type="noConversion"/>
  </si>
  <si>
    <t>利用率</t>
  </si>
  <si>
    <t>30年</t>
  </si>
  <si>
    <t>建设单位满意度</t>
    <phoneticPr fontId="30" type="noConversion"/>
  </si>
  <si>
    <t xml:space="preserve">2.5143万元 </t>
    <phoneticPr fontId="30" type="noConversion"/>
  </si>
  <si>
    <t xml:space="preserve">1.569万元 </t>
    <phoneticPr fontId="30" type="noConversion"/>
  </si>
  <si>
    <t>≥3000元</t>
    <phoneticPr fontId="30" type="noConversion"/>
  </si>
  <si>
    <t>3份</t>
    <phoneticPr fontId="30" type="noConversion"/>
  </si>
  <si>
    <t xml:space="preserve">0.904万元 </t>
    <phoneticPr fontId="30" type="noConversion"/>
  </si>
  <si>
    <t xml:space="preserve">1.25万元 </t>
    <phoneticPr fontId="30" type="noConversion"/>
  </si>
  <si>
    <t xml:space="preserve">1.48万元 </t>
    <phoneticPr fontId="30" type="noConversion"/>
  </si>
  <si>
    <t>≥5500元</t>
    <phoneticPr fontId="30" type="noConversion"/>
  </si>
  <si>
    <t xml:space="preserve">2.093万元 </t>
    <phoneticPr fontId="30" type="noConversion"/>
  </si>
  <si>
    <t xml:space="preserve">0.9万元 </t>
    <phoneticPr fontId="30" type="noConversion"/>
  </si>
  <si>
    <t>11份</t>
    <phoneticPr fontId="30" type="noConversion"/>
  </si>
  <si>
    <t xml:space="preserve">29.5341万元 </t>
    <phoneticPr fontId="30" type="noConversion"/>
  </si>
  <si>
    <t>工程使用年限</t>
    <phoneticPr fontId="30" type="noConversion"/>
  </si>
  <si>
    <t xml:space="preserve">19.4259万元 </t>
    <phoneticPr fontId="30" type="noConversion"/>
  </si>
  <si>
    <t xml:space="preserve">5万元 </t>
    <phoneticPr fontId="30" type="noConversion"/>
  </si>
  <si>
    <t>≥15000元</t>
    <phoneticPr fontId="30" type="noConversion"/>
  </si>
  <si>
    <t>小型多功能健身中心数量</t>
    <phoneticPr fontId="30" type="noConversion"/>
  </si>
  <si>
    <t>1座</t>
    <phoneticPr fontId="30" type="noConversion"/>
  </si>
  <si>
    <t>项目验收合格率</t>
    <phoneticPr fontId="30" type="noConversion"/>
  </si>
  <si>
    <t xml:space="preserve">工程成本金额 </t>
    <phoneticPr fontId="30" type="noConversion"/>
  </si>
  <si>
    <t xml:space="preserve">10.7668万元 </t>
    <phoneticPr fontId="30" type="noConversion"/>
  </si>
  <si>
    <t>资金申请至拨付完成时间</t>
    <phoneticPr fontId="30" type="noConversion"/>
  </si>
  <si>
    <t>≤30天</t>
    <phoneticPr fontId="30" type="noConversion"/>
  </si>
  <si>
    <t>增加施工企业收入</t>
    <phoneticPr fontId="30" type="noConversion"/>
  </si>
  <si>
    <t>≥10万元</t>
    <phoneticPr fontId="30" type="noConversion"/>
  </si>
  <si>
    <t>小型多功能健身第二殡仪馆数量</t>
    <phoneticPr fontId="30" type="noConversion"/>
  </si>
  <si>
    <t xml:space="preserve">50万元 </t>
    <phoneticPr fontId="30" type="noConversion"/>
  </si>
  <si>
    <t>≥30万元</t>
    <phoneticPr fontId="30" type="noConversion"/>
  </si>
  <si>
    <t>群众满意度</t>
    <phoneticPr fontId="30" type="noConversion"/>
  </si>
  <si>
    <t>维修工业园区办公楼数量</t>
    <phoneticPr fontId="30" type="noConversion"/>
  </si>
  <si>
    <t xml:space="preserve">13.2万元 </t>
    <phoneticPr fontId="30" type="noConversion"/>
  </si>
  <si>
    <t>≥8元</t>
    <phoneticPr fontId="30" type="noConversion"/>
  </si>
  <si>
    <t>滨河路车行道罩面面积</t>
    <phoneticPr fontId="30" type="noConversion"/>
  </si>
  <si>
    <t>≥17900平方米</t>
    <phoneticPr fontId="30" type="noConversion"/>
  </si>
  <si>
    <t xml:space="preserve">40万元 </t>
    <phoneticPr fontId="30" type="noConversion"/>
  </si>
  <si>
    <t>≥25万元</t>
    <phoneticPr fontId="30" type="noConversion"/>
  </si>
  <si>
    <t>更换变压器数量</t>
    <phoneticPr fontId="30" type="noConversion"/>
  </si>
  <si>
    <t>1个</t>
    <phoneticPr fontId="30" type="noConversion"/>
  </si>
  <si>
    <t xml:space="preserve">21万元 </t>
    <phoneticPr fontId="30" type="noConversion"/>
  </si>
  <si>
    <t>增加参与施工人员经济收入</t>
    <phoneticPr fontId="30" type="noConversion"/>
  </si>
  <si>
    <t>≥1000元</t>
    <phoneticPr fontId="30" type="noConversion"/>
  </si>
  <si>
    <t>加快前期工作，确保项目按时完工，保障冬季正常供暖</t>
    <phoneticPr fontId="30" type="noConversion"/>
  </si>
  <si>
    <t>水毁供热站数量</t>
    <phoneticPr fontId="30" type="noConversion"/>
  </si>
  <si>
    <t xml:space="preserve">150万元 </t>
    <phoneticPr fontId="30" type="noConversion"/>
  </si>
  <si>
    <t>≥10年</t>
    <phoneticPr fontId="30" type="noConversion"/>
  </si>
  <si>
    <t>保证供热站正常运营，保障冬季正常供暖</t>
    <phoneticPr fontId="30" type="noConversion"/>
  </si>
  <si>
    <t>供热站数量</t>
    <phoneticPr fontId="30" type="noConversion"/>
  </si>
  <si>
    <t>居民温度达标率</t>
    <phoneticPr fontId="30" type="noConversion"/>
  </si>
  <si>
    <t>≥22℃</t>
    <phoneticPr fontId="30" type="noConversion"/>
  </si>
  <si>
    <t xml:space="preserve">运营亏损金额 </t>
    <phoneticPr fontId="30" type="noConversion"/>
  </si>
  <si>
    <t xml:space="preserve">100万元 </t>
    <phoneticPr fontId="30" type="noConversion"/>
  </si>
  <si>
    <t>增加供煤企业收入</t>
    <phoneticPr fontId="30" type="noConversion"/>
  </si>
  <si>
    <t>≤30万元</t>
    <phoneticPr fontId="30" type="noConversion"/>
  </si>
  <si>
    <t>资金使用期限</t>
    <phoneticPr fontId="30" type="noConversion"/>
  </si>
  <si>
    <t>确保障G331环线环境整治工作有效改善</t>
    <phoneticPr fontId="30" type="noConversion"/>
  </si>
  <si>
    <t>G331环线环境整治项目外墙粉刷面积</t>
    <phoneticPr fontId="30" type="noConversion"/>
  </si>
  <si>
    <t>1119平方米</t>
    <phoneticPr fontId="30" type="noConversion"/>
  </si>
  <si>
    <t>验收合格率</t>
    <phoneticPr fontId="30" type="noConversion"/>
  </si>
  <si>
    <t xml:space="preserve">项目总金额 </t>
    <phoneticPr fontId="30" type="noConversion"/>
  </si>
  <si>
    <t>确保水毁办公用房维修后正常使用，保障工作人员办公环境</t>
    <phoneticPr fontId="30" type="noConversion"/>
  </si>
  <si>
    <t>办公用房建筑面积</t>
    <phoneticPr fontId="30" type="noConversion"/>
  </si>
  <si>
    <t>282平方米</t>
    <phoneticPr fontId="30" type="noConversion"/>
  </si>
  <si>
    <t>维修后验收合格率</t>
    <phoneticPr fontId="30" type="noConversion"/>
  </si>
  <si>
    <t>办公人员满意度</t>
    <phoneticPr fontId="30" type="noConversion"/>
  </si>
  <si>
    <t>确保水毁办公设备维修后正常使用，保障工作人员办公环境</t>
    <phoneticPr fontId="30" type="noConversion"/>
  </si>
  <si>
    <t>水淹办公设备</t>
    <phoneticPr fontId="30" type="noConversion"/>
  </si>
  <si>
    <t>≥12台</t>
    <phoneticPr fontId="30" type="noConversion"/>
  </si>
  <si>
    <t xml:space="preserve">维修总金额 </t>
    <phoneticPr fontId="30" type="noConversion"/>
  </si>
  <si>
    <t xml:space="preserve">4万元 </t>
    <phoneticPr fontId="30" type="noConversion"/>
  </si>
  <si>
    <t>维修时间</t>
    <phoneticPr fontId="30" type="noConversion"/>
  </si>
  <si>
    <t>增加维修人员经济收入</t>
    <phoneticPr fontId="30" type="noConversion"/>
  </si>
  <si>
    <t>水淹健身中心数量</t>
    <phoneticPr fontId="30" type="noConversion"/>
  </si>
  <si>
    <t xml:space="preserve">37.756万元 </t>
    <phoneticPr fontId="30" type="noConversion"/>
  </si>
  <si>
    <t>办理征收合兴小区集体建设用地所需手续，确保征地工作顺利进行</t>
    <phoneticPr fontId="30" type="noConversion"/>
  </si>
  <si>
    <t>前期手续数量</t>
    <phoneticPr fontId="30" type="noConversion"/>
  </si>
  <si>
    <t>≥6份</t>
    <phoneticPr fontId="30" type="noConversion"/>
  </si>
  <si>
    <t>前期手续办理合格率</t>
    <phoneticPr fontId="30" type="noConversion"/>
  </si>
  <si>
    <t>建设用地办理手续所需时间</t>
    <phoneticPr fontId="30" type="noConversion"/>
  </si>
  <si>
    <t>增加办理前期手续企业经济收入</t>
    <phoneticPr fontId="30" type="noConversion"/>
  </si>
  <si>
    <t>≥10000元</t>
    <phoneticPr fontId="30" type="noConversion"/>
  </si>
  <si>
    <t>对前期手续办理企业满意度</t>
    <phoneticPr fontId="30" type="noConversion"/>
  </si>
  <si>
    <t>保障八道沟镇区水毁新建围挡项目正常运转</t>
    <phoneticPr fontId="30" type="noConversion"/>
  </si>
  <si>
    <t>新建水毁围挡长度</t>
    <phoneticPr fontId="30" type="noConversion"/>
  </si>
  <si>
    <t>≥2000米</t>
    <phoneticPr fontId="30" type="noConversion"/>
  </si>
  <si>
    <t>八道沟镇区水毁新建围挡项目总金额</t>
    <phoneticPr fontId="30" type="noConversion"/>
  </si>
  <si>
    <t xml:space="preserve">25万元 </t>
    <phoneticPr fontId="30" type="noConversion"/>
  </si>
  <si>
    <t>新建围挡所需时间</t>
    <phoneticPr fontId="30" type="noConversion"/>
  </si>
  <si>
    <t>≤90天</t>
    <phoneticPr fontId="30" type="noConversion"/>
  </si>
  <si>
    <t>增加施工人员经济收入</t>
    <phoneticPr fontId="30" type="noConversion"/>
  </si>
  <si>
    <t>对围挡建成居民满意度</t>
    <phoneticPr fontId="30" type="noConversion"/>
  </si>
  <si>
    <t>1份</t>
    <phoneticPr fontId="30" type="noConversion"/>
  </si>
  <si>
    <t xml:space="preserve">8万元 </t>
    <phoneticPr fontId="30" type="noConversion"/>
  </si>
  <si>
    <t>≥50000元</t>
    <phoneticPr fontId="30" type="noConversion"/>
  </si>
  <si>
    <t>≥15年</t>
    <phoneticPr fontId="30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</si>
</sst>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family val="3"/>
      <charset val="134"/>
    </font>
    <font>
      <sz val="15"/>
      <color rgb="FF000000"/>
      <name val="华文细黑"/>
      <family val="3"/>
      <charset val="134"/>
    </font>
    <font>
      <sz val="15"/>
      <color rgb="FF000000"/>
      <name val="Times New Roman"/>
      <family val="1"/>
    </font>
    <font>
      <sz val="15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</font>
    <font>
      <sz val="16"/>
      <color theme="1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8"/>
      <color theme="1"/>
      <name val="宋体"/>
      <family val="3"/>
      <charset val="134"/>
    </font>
    <font>
      <sz val="8"/>
      <color theme="1"/>
      <name val="Calibri"/>
      <family val="2"/>
    </font>
    <font>
      <sz val="10"/>
      <color rgb="FF000000"/>
      <name val="宋体"/>
      <family val="3"/>
      <charset val="134"/>
    </font>
    <font>
      <sz val="2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color theme="1"/>
      <name val="Times New Roman"/>
      <family val="1"/>
    </font>
    <font>
      <sz val="16"/>
      <color theme="1"/>
      <name val="Times New Roman"/>
      <family val="1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rgb="FF000000"/>
      <name val="Times New Roman"/>
      <family val="1"/>
    </font>
    <font>
      <b/>
      <sz val="10"/>
      <color rgb="FF000000"/>
      <name val="华文细黑"/>
      <family val="3"/>
      <charset val="134"/>
    </font>
    <font>
      <b/>
      <sz val="10"/>
      <color theme="1"/>
      <name val="Times New Roman"/>
      <family val="1"/>
    </font>
    <font>
      <sz val="22"/>
      <color rgb="FF000000"/>
      <name val="宋体"/>
      <family val="3"/>
      <charset val="134"/>
    </font>
    <font>
      <sz val="10"/>
      <color theme="1"/>
      <name val="华文细黑"/>
      <family val="3"/>
      <charset val="134"/>
    </font>
    <font>
      <sz val="9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Calibri"/>
      <family val="2"/>
    </font>
    <font>
      <sz val="12"/>
      <color rgb="FF000000"/>
      <name val="华文细黑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SimSun"/>
      <charset val="134"/>
    </font>
    <font>
      <sz val="10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4"/>
      <color rgb="FF000000"/>
      <name val="华文细黑"/>
      <family val="3"/>
      <charset val="134"/>
    </font>
    <font>
      <sz val="14"/>
      <color rgb="FF000000"/>
      <name val="Times New Roman"/>
      <family val="1"/>
    </font>
    <font>
      <sz val="14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37437055574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9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43" fontId="9" fillId="4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43" fontId="16" fillId="3" borderId="1" xfId="0" applyNumberFormat="1" applyFont="1" applyFill="1" applyBorder="1" applyAlignment="1">
      <alignment horizontal="center" vertical="center" wrapText="1"/>
    </xf>
    <xf numFmtId="43" fontId="19" fillId="3" borderId="1" xfId="0" applyNumberFormat="1" applyFont="1" applyFill="1" applyBorder="1" applyAlignment="1">
      <alignment horizontal="right" vertical="center" wrapText="1"/>
    </xf>
    <xf numFmtId="43" fontId="20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justify" vertical="center" wrapText="1" indent="2"/>
    </xf>
    <xf numFmtId="0" fontId="9" fillId="0" borderId="1" xfId="0" applyFont="1" applyBorder="1" applyAlignment="1">
      <alignment horizontal="left" vertical="center" wrapText="1" indent="2"/>
    </xf>
    <xf numFmtId="43" fontId="21" fillId="4" borderId="1" xfId="0" applyNumberFormat="1" applyFont="1" applyFill="1" applyBorder="1" applyAlignment="1">
      <alignment horizontal="center" vertical="center" wrapText="1"/>
    </xf>
    <xf numFmtId="43" fontId="19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indent="2"/>
    </xf>
    <xf numFmtId="43" fontId="19" fillId="4" borderId="1" xfId="0" applyNumberFormat="1" applyFont="1" applyFill="1" applyBorder="1" applyAlignment="1">
      <alignment horizontal="right" vertical="center" wrapText="1"/>
    </xf>
    <xf numFmtId="43" fontId="20" fillId="4" borderId="1" xfId="0" applyNumberFormat="1" applyFont="1" applyFill="1" applyBorder="1" applyAlignment="1">
      <alignment horizontal="right" vertical="center" wrapText="1"/>
    </xf>
    <xf numFmtId="43" fontId="20" fillId="0" borderId="1" xfId="0" applyNumberFormat="1" applyFont="1" applyBorder="1" applyAlignment="1">
      <alignment horizontal="right" vertical="top" wrapText="1"/>
    </xf>
    <xf numFmtId="43" fontId="19" fillId="0" borderId="1" xfId="0" applyNumberFormat="1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 indent="2"/>
    </xf>
    <xf numFmtId="0" fontId="22" fillId="0" borderId="0" xfId="0" applyFo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43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 indent="2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3" fontId="16" fillId="3" borderId="1" xfId="0" applyNumberFormat="1" applyFont="1" applyFill="1" applyBorder="1" applyAlignment="1">
      <alignment horizontal="left" vertical="center" wrapText="1"/>
    </xf>
    <xf numFmtId="43" fontId="16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3" fontId="16" fillId="0" borderId="1" xfId="0" applyNumberFormat="1" applyFont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43" fontId="9" fillId="3" borderId="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3" fontId="16" fillId="0" borderId="1" xfId="0" applyNumberFormat="1" applyFont="1" applyBorder="1" applyAlignment="1">
      <alignment horizontal="center" vertical="center" wrapText="1"/>
    </xf>
    <xf numFmtId="43" fontId="17" fillId="0" borderId="1" xfId="0" applyNumberFormat="1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9" fontId="32" fillId="0" borderId="1" xfId="0" applyNumberFormat="1" applyFont="1" applyBorder="1" applyAlignment="1">
      <alignment horizontal="center" vertical="center" wrapText="1"/>
    </xf>
    <xf numFmtId="9" fontId="15" fillId="0" borderId="1" xfId="0" applyNumberFormat="1" applyFont="1" applyBorder="1">
      <alignment vertical="center"/>
    </xf>
    <xf numFmtId="9" fontId="3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>
      <alignment vertical="center"/>
    </xf>
    <xf numFmtId="0" fontId="3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35" fillId="0" borderId="1" xfId="0" applyNumberFormat="1" applyFont="1" applyBorder="1">
      <alignment vertical="center"/>
    </xf>
    <xf numFmtId="0" fontId="36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9" fontId="37" fillId="0" borderId="1" xfId="0" applyNumberFormat="1" applyFont="1" applyBorder="1" applyAlignment="1">
      <alignment horizontal="center" vertical="center" wrapText="1"/>
    </xf>
    <xf numFmtId="9" fontId="39" fillId="0" borderId="1" xfId="0" applyNumberFormat="1" applyFont="1" applyBorder="1">
      <alignment vertical="center"/>
    </xf>
    <xf numFmtId="0" fontId="3" fillId="6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L12" sqref="L12"/>
    </sheetView>
  </sheetViews>
  <sheetFormatPr defaultColWidth="9" defaultRowHeight="13.5"/>
  <cols>
    <col min="1" max="1" width="15.625" customWidth="1"/>
    <col min="5" max="5" width="15.625" customWidth="1"/>
  </cols>
  <sheetData>
    <row r="1" spans="1:8" ht="28.5" customHeight="1">
      <c r="A1" s="77" t="s">
        <v>0</v>
      </c>
      <c r="B1" s="78"/>
      <c r="C1" s="78"/>
      <c r="D1" s="78"/>
      <c r="E1" s="78"/>
      <c r="F1" s="78"/>
      <c r="G1" s="78"/>
      <c r="H1" s="78"/>
    </row>
    <row r="2" spans="1:8" ht="15" customHeight="1">
      <c r="A2" s="79"/>
      <c r="B2" s="79"/>
      <c r="C2" s="79"/>
      <c r="D2" s="72"/>
      <c r="E2" s="79"/>
      <c r="F2" s="79"/>
      <c r="G2" s="79" t="s">
        <v>1</v>
      </c>
      <c r="H2" s="79"/>
    </row>
    <row r="3" spans="1:8" ht="28.9" customHeight="1">
      <c r="A3" s="80" t="s">
        <v>2</v>
      </c>
      <c r="B3" s="80"/>
      <c r="C3" s="80"/>
      <c r="D3" s="80"/>
      <c r="E3" s="81" t="s">
        <v>3</v>
      </c>
      <c r="F3" s="81"/>
      <c r="G3" s="81"/>
      <c r="H3" s="81"/>
    </row>
    <row r="4" spans="1:8" ht="37.5" customHeight="1">
      <c r="A4" s="55" t="s">
        <v>4</v>
      </c>
      <c r="B4" s="31" t="s">
        <v>5</v>
      </c>
      <c r="C4" s="31" t="s">
        <v>6</v>
      </c>
      <c r="D4" s="31" t="s">
        <v>7</v>
      </c>
      <c r="E4" s="55" t="s">
        <v>4</v>
      </c>
      <c r="F4" s="31" t="s">
        <v>5</v>
      </c>
      <c r="G4" s="73" t="s">
        <v>6</v>
      </c>
      <c r="H4" s="31" t="s">
        <v>7</v>
      </c>
    </row>
    <row r="5" spans="1:8" ht="25.5" customHeight="1">
      <c r="A5" s="31" t="s">
        <v>8</v>
      </c>
      <c r="B5" s="34">
        <f>SUM(C5:D5)</f>
        <v>3738.67</v>
      </c>
      <c r="C5" s="74">
        <f>SUM(C6:C8)</f>
        <v>2291.4299999999998</v>
      </c>
      <c r="D5" s="74">
        <f>SUM(D6:D8)</f>
        <v>1447.24</v>
      </c>
      <c r="E5" s="59" t="s">
        <v>9</v>
      </c>
      <c r="F5" s="34">
        <f>SUM(G5:H5)</f>
        <v>1642.09</v>
      </c>
      <c r="G5" s="74">
        <v>1642.09</v>
      </c>
      <c r="H5" s="74"/>
    </row>
    <row r="6" spans="1:8" ht="25.5" customHeight="1">
      <c r="A6" s="31" t="s">
        <v>10</v>
      </c>
      <c r="B6" s="34">
        <f t="shared" ref="B6:B19" si="0">SUM(C6:D6)</f>
        <v>3654.44</v>
      </c>
      <c r="C6" s="74">
        <v>2273.1999999999998</v>
      </c>
      <c r="D6" s="74">
        <v>1381.24</v>
      </c>
      <c r="E6" s="59" t="s">
        <v>11</v>
      </c>
      <c r="F6" s="34">
        <f t="shared" ref="F6:F15" si="1">SUM(G6:H6)</f>
        <v>998.2</v>
      </c>
      <c r="G6" s="74"/>
      <c r="H6" s="74">
        <v>998.2</v>
      </c>
    </row>
    <row r="7" spans="1:8" ht="37.5" customHeight="1">
      <c r="A7" s="31" t="s">
        <v>12</v>
      </c>
      <c r="B7" s="34">
        <f t="shared" si="0"/>
        <v>84.23</v>
      </c>
      <c r="C7" s="74">
        <v>18.23</v>
      </c>
      <c r="D7" s="74">
        <v>66</v>
      </c>
      <c r="E7" s="59" t="s">
        <v>13</v>
      </c>
      <c r="F7" s="34">
        <f t="shared" si="1"/>
        <v>29</v>
      </c>
      <c r="G7" s="74">
        <v>29</v>
      </c>
      <c r="H7" s="74"/>
    </row>
    <row r="8" spans="1:8" ht="37.5" customHeight="1">
      <c r="A8" s="31" t="s">
        <v>14</v>
      </c>
      <c r="B8" s="34">
        <f t="shared" si="0"/>
        <v>0</v>
      </c>
      <c r="C8" s="74"/>
      <c r="D8" s="74"/>
      <c r="E8" s="59" t="s">
        <v>15</v>
      </c>
      <c r="F8" s="34">
        <f t="shared" si="1"/>
        <v>205.47</v>
      </c>
      <c r="G8" s="74">
        <v>205.47</v>
      </c>
      <c r="H8" s="74"/>
    </row>
    <row r="9" spans="1:8" ht="37.5" customHeight="1">
      <c r="A9" s="66" t="s">
        <v>16</v>
      </c>
      <c r="B9" s="34">
        <f t="shared" si="0"/>
        <v>0</v>
      </c>
      <c r="C9" s="74"/>
      <c r="D9" s="74"/>
      <c r="E9" s="59" t="s">
        <v>17</v>
      </c>
      <c r="F9" s="34">
        <f>G9</f>
        <v>74</v>
      </c>
      <c r="G9" s="74">
        <v>74</v>
      </c>
      <c r="H9" s="74"/>
    </row>
    <row r="10" spans="1:8" ht="25.5" customHeight="1">
      <c r="A10" s="66" t="s">
        <v>18</v>
      </c>
      <c r="B10" s="34">
        <f t="shared" si="0"/>
        <v>0</v>
      </c>
      <c r="C10" s="74">
        <f>SUM(C11:C15)</f>
        <v>0</v>
      </c>
      <c r="D10" s="74">
        <f>SUM(D11:D15)</f>
        <v>0</v>
      </c>
      <c r="E10" s="59" t="s">
        <v>19</v>
      </c>
      <c r="F10" s="34">
        <f t="shared" si="1"/>
        <v>723.91</v>
      </c>
      <c r="G10" s="74">
        <v>340.87</v>
      </c>
      <c r="H10" s="74">
        <v>383.04</v>
      </c>
    </row>
    <row r="11" spans="1:8" ht="27" customHeight="1">
      <c r="A11" s="31" t="s">
        <v>20</v>
      </c>
      <c r="B11" s="34">
        <f t="shared" si="0"/>
        <v>0</v>
      </c>
      <c r="C11" s="74"/>
      <c r="D11" s="74"/>
      <c r="E11" s="59" t="s">
        <v>21</v>
      </c>
      <c r="F11" s="34">
        <f t="shared" si="1"/>
        <v>66</v>
      </c>
      <c r="G11" s="74"/>
      <c r="H11" s="74">
        <v>66</v>
      </c>
    </row>
    <row r="12" spans="1:8" ht="25.5" customHeight="1">
      <c r="A12" s="31" t="s">
        <v>22</v>
      </c>
      <c r="B12" s="34">
        <f t="shared" si="0"/>
        <v>0</v>
      </c>
      <c r="C12" s="74"/>
      <c r="D12" s="74"/>
      <c r="E12" s="31"/>
      <c r="F12" s="34">
        <f t="shared" si="1"/>
        <v>0</v>
      </c>
      <c r="G12" s="74"/>
      <c r="H12" s="74"/>
    </row>
    <row r="13" spans="1:8" ht="25.5" customHeight="1">
      <c r="A13" s="31" t="s">
        <v>23</v>
      </c>
      <c r="B13" s="34">
        <f t="shared" si="0"/>
        <v>0</v>
      </c>
      <c r="C13" s="74"/>
      <c r="D13" s="74"/>
      <c r="E13" s="31"/>
      <c r="F13" s="34">
        <f t="shared" si="1"/>
        <v>0</v>
      </c>
      <c r="G13" s="74"/>
      <c r="H13" s="74"/>
    </row>
    <row r="14" spans="1:8" ht="25.5" customHeight="1">
      <c r="A14" s="31" t="s">
        <v>24</v>
      </c>
      <c r="B14" s="34">
        <f t="shared" si="0"/>
        <v>0</v>
      </c>
      <c r="C14" s="74"/>
      <c r="D14" s="74"/>
      <c r="E14" s="31"/>
      <c r="F14" s="34">
        <f t="shared" si="1"/>
        <v>0</v>
      </c>
      <c r="G14" s="74"/>
      <c r="H14" s="74"/>
    </row>
    <row r="15" spans="1:8" ht="19.899999999999999" customHeight="1">
      <c r="A15" s="31" t="s">
        <v>25</v>
      </c>
      <c r="B15" s="34">
        <f t="shared" si="0"/>
        <v>0</v>
      </c>
      <c r="C15" s="75"/>
      <c r="D15" s="75"/>
      <c r="E15" s="31"/>
      <c r="F15" s="34">
        <f t="shared" si="1"/>
        <v>0</v>
      </c>
      <c r="G15" s="75"/>
      <c r="H15" s="75"/>
    </row>
    <row r="16" spans="1:8" ht="25.5" customHeight="1">
      <c r="A16" s="76" t="s">
        <v>26</v>
      </c>
      <c r="B16" s="34">
        <f t="shared" si="0"/>
        <v>3738.67</v>
      </c>
      <c r="C16" s="34">
        <f>C5+C9+C10</f>
        <v>2291.4299999999998</v>
      </c>
      <c r="D16" s="34">
        <f>D5+D9+D10</f>
        <v>1447.24</v>
      </c>
      <c r="E16" s="76" t="s">
        <v>27</v>
      </c>
      <c r="F16" s="34">
        <f>SUM(F5:F15)</f>
        <v>3738.67</v>
      </c>
      <c r="G16" s="34">
        <f>SUM(G5:G15)</f>
        <v>2291.4299999999998</v>
      </c>
      <c r="H16" s="34">
        <f>SUM(H5:H15)</f>
        <v>1447.24</v>
      </c>
    </row>
    <row r="17" spans="1:8" ht="25.5" customHeight="1">
      <c r="A17" s="31" t="s">
        <v>28</v>
      </c>
      <c r="B17" s="34">
        <f t="shared" si="0"/>
        <v>0</v>
      </c>
      <c r="C17" s="74"/>
      <c r="D17" s="74"/>
      <c r="E17" s="31" t="s">
        <v>29</v>
      </c>
      <c r="F17" s="34">
        <f>SUM(G17:H17)</f>
        <v>0</v>
      </c>
      <c r="G17" s="74"/>
      <c r="H17" s="74"/>
    </row>
    <row r="18" spans="1:8" ht="25.5" customHeight="1">
      <c r="A18" s="31" t="s">
        <v>30</v>
      </c>
      <c r="B18" s="34">
        <f t="shared" si="0"/>
        <v>0</v>
      </c>
      <c r="C18" s="74"/>
      <c r="D18" s="74"/>
      <c r="E18" s="31"/>
      <c r="F18" s="34">
        <f>SUM(G18:H18)</f>
        <v>0</v>
      </c>
      <c r="G18" s="74"/>
      <c r="H18" s="74"/>
    </row>
    <row r="19" spans="1:8" ht="33" customHeight="1">
      <c r="A19" s="76" t="s">
        <v>31</v>
      </c>
      <c r="B19" s="34">
        <f t="shared" si="0"/>
        <v>3738.67</v>
      </c>
      <c r="C19" s="34">
        <f>SUM(C16:C18)</f>
        <v>2291.4299999999998</v>
      </c>
      <c r="D19" s="34">
        <f>SUM(D16:D18)</f>
        <v>1447.24</v>
      </c>
      <c r="E19" s="76" t="s">
        <v>32</v>
      </c>
      <c r="F19" s="34">
        <f>SUM(F16:F18)</f>
        <v>3738.67</v>
      </c>
      <c r="G19" s="34">
        <f>SUM(G16:G18)</f>
        <v>2291.4299999999998</v>
      </c>
      <c r="H19" s="34">
        <f>SUM(H16:H18)</f>
        <v>1447.24</v>
      </c>
    </row>
  </sheetData>
  <mergeCells count="6">
    <mergeCell ref="A1:H1"/>
    <mergeCell ref="A2:C2"/>
    <mergeCell ref="E2:F2"/>
    <mergeCell ref="G2:H2"/>
    <mergeCell ref="A3:D3"/>
    <mergeCell ref="E3:H3"/>
  </mergeCells>
  <phoneticPr fontId="30" type="noConversion"/>
  <pageMargins left="0.31458333333333299" right="0.31458333333333299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0"/>
  <sheetViews>
    <sheetView topLeftCell="A28" workbookViewId="0">
      <selection activeCell="J51" sqref="J51"/>
    </sheetView>
  </sheetViews>
  <sheetFormatPr defaultColWidth="9" defaultRowHeight="13.5"/>
  <cols>
    <col min="1" max="1" width="12.625" customWidth="1"/>
    <col min="2" max="2" width="12.75" customWidth="1"/>
    <col min="3" max="3" width="12.125" customWidth="1"/>
    <col min="4" max="4" width="16.5" customWidth="1"/>
    <col min="6" max="8" width="15" customWidth="1"/>
  </cols>
  <sheetData>
    <row r="1" spans="1:9" ht="28.5" customHeight="1">
      <c r="A1" s="77" t="s">
        <v>158</v>
      </c>
      <c r="B1" s="77"/>
      <c r="C1" s="77"/>
      <c r="D1" s="77"/>
      <c r="E1" s="77"/>
      <c r="F1" s="77"/>
      <c r="G1" s="77"/>
      <c r="H1" s="77"/>
      <c r="I1" s="77"/>
    </row>
    <row r="2" spans="1:9">
      <c r="A2" s="77"/>
      <c r="B2" s="77"/>
      <c r="C2" s="77"/>
      <c r="D2" s="77"/>
      <c r="E2" s="77"/>
      <c r="F2" s="77"/>
      <c r="G2" s="77"/>
      <c r="H2" s="77"/>
      <c r="I2" s="77"/>
    </row>
    <row r="3" spans="1:9" ht="15" customHeight="1">
      <c r="A3" s="1"/>
      <c r="B3" s="1"/>
      <c r="C3" s="1"/>
      <c r="D3" s="1"/>
      <c r="E3" s="1"/>
      <c r="F3" s="1"/>
      <c r="G3" s="112" t="s">
        <v>1</v>
      </c>
      <c r="H3" s="112"/>
      <c r="I3" s="112"/>
    </row>
    <row r="4" spans="1:9" ht="24" customHeight="1">
      <c r="A4" s="102" t="s">
        <v>159</v>
      </c>
      <c r="B4" s="113" t="s">
        <v>160</v>
      </c>
      <c r="C4" s="113"/>
      <c r="D4" s="102" t="s">
        <v>161</v>
      </c>
      <c r="E4" s="102" t="s">
        <v>49</v>
      </c>
      <c r="F4" s="113" t="s">
        <v>162</v>
      </c>
      <c r="G4" s="113"/>
      <c r="H4" s="113"/>
      <c r="I4" s="102" t="s">
        <v>147</v>
      </c>
    </row>
    <row r="5" spans="1:9" ht="46.15" customHeight="1">
      <c r="A5" s="104"/>
      <c r="B5" s="5" t="s">
        <v>163</v>
      </c>
      <c r="C5" s="5" t="s">
        <v>164</v>
      </c>
      <c r="D5" s="104"/>
      <c r="E5" s="104"/>
      <c r="F5" s="5" t="s">
        <v>38</v>
      </c>
      <c r="G5" s="5" t="s">
        <v>39</v>
      </c>
      <c r="H5" s="5" t="s">
        <v>40</v>
      </c>
      <c r="I5" s="104"/>
    </row>
    <row r="6" spans="1:9" ht="22.5" customHeight="1">
      <c r="A6" s="31" t="s">
        <v>192</v>
      </c>
      <c r="B6" s="31" t="s">
        <v>193</v>
      </c>
      <c r="C6" s="31" t="s">
        <v>193</v>
      </c>
      <c r="D6" s="31" t="s">
        <v>194</v>
      </c>
      <c r="E6" s="7">
        <f>SUM(F6:H6)</f>
        <v>19.989999999999998</v>
      </c>
      <c r="F6" s="31">
        <v>19.989999999999998</v>
      </c>
      <c r="G6" s="31"/>
      <c r="H6" s="31"/>
      <c r="I6" s="31"/>
    </row>
    <row r="7" spans="1:9" ht="22.5" customHeight="1">
      <c r="A7" s="31" t="s">
        <v>192</v>
      </c>
      <c r="B7" s="31" t="s">
        <v>195</v>
      </c>
      <c r="C7" s="31" t="s">
        <v>195</v>
      </c>
      <c r="D7" s="31" t="s">
        <v>194</v>
      </c>
      <c r="E7" s="7">
        <f t="shared" ref="E7:E42" si="0">SUM(F7:H7)</f>
        <v>222.6</v>
      </c>
      <c r="F7" s="31">
        <v>222.6</v>
      </c>
      <c r="G7" s="31"/>
      <c r="H7" s="31"/>
      <c r="I7" s="31"/>
    </row>
    <row r="8" spans="1:9" ht="22.5" customHeight="1">
      <c r="A8" s="31" t="s">
        <v>192</v>
      </c>
      <c r="B8" s="31" t="s">
        <v>196</v>
      </c>
      <c r="C8" s="31" t="s">
        <v>197</v>
      </c>
      <c r="D8" s="31" t="s">
        <v>194</v>
      </c>
      <c r="E8" s="7">
        <f t="shared" si="0"/>
        <v>4.1500000000000004</v>
      </c>
      <c r="F8" s="31">
        <v>4.1500000000000004</v>
      </c>
      <c r="G8" s="31"/>
      <c r="H8" s="31"/>
      <c r="I8" s="31"/>
    </row>
    <row r="9" spans="1:9" ht="22.5" customHeight="1">
      <c r="A9" s="31" t="s">
        <v>192</v>
      </c>
      <c r="B9" s="31" t="s">
        <v>198</v>
      </c>
      <c r="C9" s="31" t="s">
        <v>199</v>
      </c>
      <c r="D9" s="31" t="s">
        <v>194</v>
      </c>
      <c r="E9" s="7">
        <f t="shared" si="0"/>
        <v>8</v>
      </c>
      <c r="F9" s="31">
        <v>8</v>
      </c>
      <c r="G9" s="31"/>
      <c r="H9" s="31"/>
      <c r="I9" s="31"/>
    </row>
    <row r="10" spans="1:9" ht="22.5" customHeight="1">
      <c r="A10" s="31" t="s">
        <v>192</v>
      </c>
      <c r="B10" s="31" t="s">
        <v>200</v>
      </c>
      <c r="C10" s="31" t="s">
        <v>200</v>
      </c>
      <c r="D10" s="31" t="s">
        <v>194</v>
      </c>
      <c r="E10" s="7">
        <f t="shared" si="0"/>
        <v>0.4</v>
      </c>
      <c r="F10" s="31">
        <v>0.4</v>
      </c>
      <c r="G10" s="31"/>
      <c r="H10" s="31"/>
      <c r="I10" s="31"/>
    </row>
    <row r="11" spans="1:9" ht="22.5" customHeight="1">
      <c r="A11" s="31" t="s">
        <v>192</v>
      </c>
      <c r="B11" s="31" t="s">
        <v>201</v>
      </c>
      <c r="C11" s="31" t="s">
        <v>201</v>
      </c>
      <c r="D11" s="31" t="s">
        <v>194</v>
      </c>
      <c r="E11" s="7">
        <f t="shared" si="0"/>
        <v>21.3</v>
      </c>
      <c r="F11" s="31">
        <v>21.3</v>
      </c>
      <c r="G11" s="31"/>
      <c r="H11" s="31"/>
      <c r="I11" s="31"/>
    </row>
    <row r="12" spans="1:9" ht="22.5" customHeight="1">
      <c r="A12" s="31" t="s">
        <v>192</v>
      </c>
      <c r="B12" s="31" t="s">
        <v>202</v>
      </c>
      <c r="C12" s="31" t="s">
        <v>202</v>
      </c>
      <c r="D12" s="31" t="s">
        <v>194</v>
      </c>
      <c r="E12" s="7">
        <f t="shared" si="0"/>
        <v>43.3</v>
      </c>
      <c r="F12" s="31">
        <v>43.3</v>
      </c>
      <c r="G12" s="31"/>
      <c r="H12" s="31"/>
      <c r="I12" s="31"/>
    </row>
    <row r="13" spans="1:9" ht="22.5" customHeight="1">
      <c r="A13" s="31" t="s">
        <v>192</v>
      </c>
      <c r="B13" s="31" t="s">
        <v>203</v>
      </c>
      <c r="C13" s="31" t="s">
        <v>203</v>
      </c>
      <c r="D13" s="31" t="s">
        <v>194</v>
      </c>
      <c r="E13" s="7">
        <f t="shared" si="0"/>
        <v>12.67</v>
      </c>
      <c r="F13" s="31">
        <v>12.67</v>
      </c>
      <c r="G13" s="31"/>
      <c r="H13" s="31"/>
      <c r="I13" s="31"/>
    </row>
    <row r="14" spans="1:9" ht="22.5" customHeight="1">
      <c r="A14" s="31" t="s">
        <v>192</v>
      </c>
      <c r="B14" s="31" t="s">
        <v>204</v>
      </c>
      <c r="C14" s="31" t="s">
        <v>204</v>
      </c>
      <c r="D14" s="31" t="s">
        <v>194</v>
      </c>
      <c r="E14" s="7">
        <f t="shared" si="0"/>
        <v>30</v>
      </c>
      <c r="F14" s="31">
        <v>30</v>
      </c>
      <c r="G14" s="31"/>
      <c r="H14" s="31"/>
      <c r="I14" s="31"/>
    </row>
    <row r="15" spans="1:9" ht="22.5" customHeight="1">
      <c r="A15" s="31" t="s">
        <v>192</v>
      </c>
      <c r="B15" s="31" t="s">
        <v>205</v>
      </c>
      <c r="C15" s="31" t="s">
        <v>205</v>
      </c>
      <c r="D15" s="31" t="s">
        <v>194</v>
      </c>
      <c r="E15" s="7">
        <f t="shared" si="0"/>
        <v>3</v>
      </c>
      <c r="F15" s="31">
        <v>3</v>
      </c>
      <c r="G15" s="31"/>
      <c r="H15" s="31"/>
      <c r="I15" s="31"/>
    </row>
    <row r="16" spans="1:9" ht="22.5" customHeight="1">
      <c r="A16" s="31" t="s">
        <v>192</v>
      </c>
      <c r="B16" s="31" t="s">
        <v>206</v>
      </c>
      <c r="C16" s="31" t="s">
        <v>206</v>
      </c>
      <c r="D16" s="31" t="s">
        <v>194</v>
      </c>
      <c r="E16" s="7">
        <f t="shared" si="0"/>
        <v>10.5</v>
      </c>
      <c r="F16" s="31">
        <v>10.5</v>
      </c>
      <c r="G16" s="31"/>
      <c r="H16" s="31"/>
      <c r="I16" s="31"/>
    </row>
    <row r="17" spans="1:9" ht="22.5" customHeight="1">
      <c r="A17" s="31" t="s">
        <v>192</v>
      </c>
      <c r="B17" s="31" t="s">
        <v>207</v>
      </c>
      <c r="C17" s="31" t="s">
        <v>207</v>
      </c>
      <c r="D17" s="31" t="s">
        <v>194</v>
      </c>
      <c r="E17" s="7">
        <f t="shared" si="0"/>
        <v>20</v>
      </c>
      <c r="F17" s="31">
        <v>20</v>
      </c>
      <c r="G17" s="31"/>
      <c r="H17" s="31"/>
      <c r="I17" s="31"/>
    </row>
    <row r="18" spans="1:9" ht="22.5" customHeight="1">
      <c r="A18" s="31" t="s">
        <v>208</v>
      </c>
      <c r="B18" s="31" t="s">
        <v>209</v>
      </c>
      <c r="C18" s="31" t="s">
        <v>209</v>
      </c>
      <c r="D18" s="31" t="s">
        <v>194</v>
      </c>
      <c r="E18" s="7">
        <f t="shared" si="0"/>
        <v>2.6297000000000001</v>
      </c>
      <c r="F18" s="31">
        <v>2.6297000000000001</v>
      </c>
      <c r="G18" s="31"/>
      <c r="H18" s="31"/>
      <c r="I18" s="31"/>
    </row>
    <row r="19" spans="1:9" ht="22.5" customHeight="1">
      <c r="A19" s="31" t="s">
        <v>208</v>
      </c>
      <c r="B19" s="31" t="s">
        <v>210</v>
      </c>
      <c r="C19" s="31" t="s">
        <v>210</v>
      </c>
      <c r="D19" s="31" t="s">
        <v>194</v>
      </c>
      <c r="E19" s="7">
        <f t="shared" si="0"/>
        <v>2.5143</v>
      </c>
      <c r="F19" s="31">
        <v>2.5143</v>
      </c>
      <c r="G19" s="31"/>
      <c r="H19" s="31"/>
      <c r="I19" s="31"/>
    </row>
    <row r="20" spans="1:9" ht="22.5" customHeight="1">
      <c r="A20" s="31" t="s">
        <v>208</v>
      </c>
      <c r="B20" s="31" t="s">
        <v>211</v>
      </c>
      <c r="C20" s="31" t="s">
        <v>211</v>
      </c>
      <c r="D20" s="31" t="s">
        <v>194</v>
      </c>
      <c r="E20" s="7">
        <f t="shared" si="0"/>
        <v>1.569</v>
      </c>
      <c r="F20" s="31">
        <v>1.569</v>
      </c>
      <c r="G20" s="31"/>
      <c r="H20" s="31"/>
      <c r="I20" s="31"/>
    </row>
    <row r="21" spans="1:9" ht="22.5" customHeight="1">
      <c r="A21" s="31" t="s">
        <v>208</v>
      </c>
      <c r="B21" s="31" t="s">
        <v>212</v>
      </c>
      <c r="C21" s="31" t="s">
        <v>212</v>
      </c>
      <c r="D21" s="31" t="s">
        <v>194</v>
      </c>
      <c r="E21" s="7">
        <f t="shared" si="0"/>
        <v>0.90400000000000003</v>
      </c>
      <c r="F21" s="31">
        <v>0.90400000000000003</v>
      </c>
      <c r="G21" s="31"/>
      <c r="H21" s="31"/>
      <c r="I21" s="31"/>
    </row>
    <row r="22" spans="1:9" ht="22.5" customHeight="1">
      <c r="A22" s="31" t="s">
        <v>208</v>
      </c>
      <c r="B22" s="31" t="s">
        <v>213</v>
      </c>
      <c r="C22" s="31" t="s">
        <v>213</v>
      </c>
      <c r="D22" s="31" t="s">
        <v>194</v>
      </c>
      <c r="E22" s="7">
        <f t="shared" si="0"/>
        <v>1.25</v>
      </c>
      <c r="F22" s="31">
        <v>1.25</v>
      </c>
      <c r="G22" s="31"/>
      <c r="H22" s="31"/>
      <c r="I22" s="31"/>
    </row>
    <row r="23" spans="1:9" ht="22.5" customHeight="1">
      <c r="A23" s="31" t="s">
        <v>208</v>
      </c>
      <c r="B23" s="31" t="s">
        <v>214</v>
      </c>
      <c r="C23" s="31" t="s">
        <v>214</v>
      </c>
      <c r="D23" s="31" t="s">
        <v>194</v>
      </c>
      <c r="E23" s="7">
        <f t="shared" si="0"/>
        <v>1.48</v>
      </c>
      <c r="F23" s="31">
        <v>1.48</v>
      </c>
      <c r="G23" s="31"/>
      <c r="H23" s="31"/>
      <c r="I23" s="31"/>
    </row>
    <row r="24" spans="1:9" ht="22.5" customHeight="1">
      <c r="A24" s="31" t="s">
        <v>208</v>
      </c>
      <c r="B24" s="31" t="s">
        <v>215</v>
      </c>
      <c r="C24" s="31" t="s">
        <v>215</v>
      </c>
      <c r="D24" s="31" t="s">
        <v>194</v>
      </c>
      <c r="E24" s="7">
        <f t="shared" si="0"/>
        <v>2.093</v>
      </c>
      <c r="F24" s="31">
        <v>2.093</v>
      </c>
      <c r="G24" s="31"/>
      <c r="H24" s="31"/>
      <c r="I24" s="31"/>
    </row>
    <row r="25" spans="1:9" ht="22.5" customHeight="1">
      <c r="A25" s="31" t="s">
        <v>208</v>
      </c>
      <c r="B25" s="31" t="s">
        <v>216</v>
      </c>
      <c r="C25" s="31" t="s">
        <v>216</v>
      </c>
      <c r="D25" s="31" t="s">
        <v>194</v>
      </c>
      <c r="E25" s="7">
        <f t="shared" si="0"/>
        <v>0.9</v>
      </c>
      <c r="F25" s="31">
        <v>0.9</v>
      </c>
      <c r="G25" s="31"/>
      <c r="H25" s="31"/>
      <c r="I25" s="31"/>
    </row>
    <row r="26" spans="1:9" ht="22.5" customHeight="1">
      <c r="A26" s="31" t="s">
        <v>208</v>
      </c>
      <c r="B26" s="31" t="s">
        <v>217</v>
      </c>
      <c r="C26" s="31" t="s">
        <v>217</v>
      </c>
      <c r="D26" s="31" t="s">
        <v>194</v>
      </c>
      <c r="E26" s="7">
        <f t="shared" si="0"/>
        <v>29.534099999999999</v>
      </c>
      <c r="F26" s="31">
        <v>29.534099999999999</v>
      </c>
      <c r="G26" s="31"/>
      <c r="H26" s="31"/>
      <c r="I26" s="31"/>
    </row>
    <row r="27" spans="1:9" ht="22.5" customHeight="1">
      <c r="A27" s="31" t="s">
        <v>208</v>
      </c>
      <c r="B27" s="31" t="s">
        <v>218</v>
      </c>
      <c r="C27" s="31" t="s">
        <v>218</v>
      </c>
      <c r="D27" s="31" t="s">
        <v>194</v>
      </c>
      <c r="E27" s="7">
        <f t="shared" si="0"/>
        <v>19.425899999999999</v>
      </c>
      <c r="F27" s="31">
        <v>19.425899999999999</v>
      </c>
      <c r="G27" s="31"/>
      <c r="H27" s="31"/>
      <c r="I27" s="31"/>
    </row>
    <row r="28" spans="1:9" ht="22.5" customHeight="1">
      <c r="A28" s="31" t="s">
        <v>208</v>
      </c>
      <c r="B28" s="31" t="s">
        <v>219</v>
      </c>
      <c r="C28" s="31" t="s">
        <v>219</v>
      </c>
      <c r="D28" s="31" t="s">
        <v>194</v>
      </c>
      <c r="E28" s="7">
        <f t="shared" si="0"/>
        <v>5</v>
      </c>
      <c r="F28" s="31">
        <v>5</v>
      </c>
      <c r="G28" s="31"/>
      <c r="H28" s="31"/>
      <c r="I28" s="31"/>
    </row>
    <row r="29" spans="1:9" ht="22.5" customHeight="1">
      <c r="A29" s="31" t="s">
        <v>208</v>
      </c>
      <c r="B29" s="31" t="s">
        <v>220</v>
      </c>
      <c r="C29" s="31" t="s">
        <v>220</v>
      </c>
      <c r="D29" s="31" t="s">
        <v>194</v>
      </c>
      <c r="E29" s="7">
        <f t="shared" si="0"/>
        <v>10.7668</v>
      </c>
      <c r="F29" s="31">
        <v>10.7668</v>
      </c>
      <c r="G29" s="31"/>
      <c r="H29" s="31"/>
      <c r="I29" s="31"/>
    </row>
    <row r="30" spans="1:9" ht="22.5" customHeight="1">
      <c r="A30" s="31" t="s">
        <v>208</v>
      </c>
      <c r="B30" s="31" t="s">
        <v>221</v>
      </c>
      <c r="C30" s="31" t="s">
        <v>221</v>
      </c>
      <c r="D30" s="31" t="s">
        <v>194</v>
      </c>
      <c r="E30" s="7">
        <f t="shared" si="0"/>
        <v>50</v>
      </c>
      <c r="F30" s="31">
        <v>50</v>
      </c>
      <c r="G30" s="31"/>
      <c r="H30" s="31"/>
      <c r="I30" s="31"/>
    </row>
    <row r="31" spans="1:9" ht="22.5" customHeight="1">
      <c r="A31" s="31" t="s">
        <v>208</v>
      </c>
      <c r="B31" s="31" t="s">
        <v>222</v>
      </c>
      <c r="C31" s="31" t="s">
        <v>222</v>
      </c>
      <c r="D31" s="31" t="s">
        <v>194</v>
      </c>
      <c r="E31" s="7">
        <f t="shared" si="0"/>
        <v>13.2</v>
      </c>
      <c r="F31" s="31">
        <v>13.2</v>
      </c>
      <c r="G31" s="31"/>
      <c r="H31" s="31"/>
      <c r="I31" s="31"/>
    </row>
    <row r="32" spans="1:9" ht="22.5" customHeight="1">
      <c r="A32" s="31" t="s">
        <v>208</v>
      </c>
      <c r="B32" s="31" t="s">
        <v>223</v>
      </c>
      <c r="C32" s="31" t="s">
        <v>223</v>
      </c>
      <c r="D32" s="31" t="s">
        <v>194</v>
      </c>
      <c r="E32" s="7">
        <f t="shared" si="0"/>
        <v>40</v>
      </c>
      <c r="F32" s="31">
        <v>40</v>
      </c>
      <c r="G32" s="31"/>
      <c r="H32" s="31"/>
      <c r="I32" s="31"/>
    </row>
    <row r="33" spans="1:10" ht="22.5" customHeight="1">
      <c r="A33" s="31" t="s">
        <v>208</v>
      </c>
      <c r="B33" s="31" t="s">
        <v>224</v>
      </c>
      <c r="C33" s="31" t="s">
        <v>224</v>
      </c>
      <c r="D33" s="31" t="s">
        <v>194</v>
      </c>
      <c r="E33" s="7">
        <f t="shared" si="0"/>
        <v>21</v>
      </c>
      <c r="F33" s="31">
        <v>21</v>
      </c>
      <c r="G33" s="31"/>
      <c r="H33" s="31"/>
      <c r="I33" s="31"/>
    </row>
    <row r="34" spans="1:10" ht="22.5" customHeight="1">
      <c r="A34" s="31" t="s">
        <v>208</v>
      </c>
      <c r="B34" s="31" t="s">
        <v>225</v>
      </c>
      <c r="C34" s="31" t="s">
        <v>225</v>
      </c>
      <c r="D34" s="31" t="s">
        <v>194</v>
      </c>
      <c r="E34" s="7">
        <f t="shared" si="0"/>
        <v>150</v>
      </c>
      <c r="F34" s="31">
        <v>150</v>
      </c>
      <c r="G34" s="31"/>
      <c r="H34" s="31"/>
      <c r="I34" s="31"/>
    </row>
    <row r="35" spans="1:10" ht="22.5" customHeight="1">
      <c r="A35" s="31" t="s">
        <v>208</v>
      </c>
      <c r="B35" s="31" t="s">
        <v>226</v>
      </c>
      <c r="C35" s="31" t="s">
        <v>226</v>
      </c>
      <c r="D35" s="31" t="s">
        <v>194</v>
      </c>
      <c r="E35" s="7">
        <f t="shared" si="0"/>
        <v>100</v>
      </c>
      <c r="F35" s="31">
        <v>100</v>
      </c>
      <c r="G35" s="31"/>
      <c r="H35" s="31"/>
      <c r="I35" s="31"/>
    </row>
    <row r="36" spans="1:10" ht="22.5" customHeight="1">
      <c r="A36" s="31" t="s">
        <v>208</v>
      </c>
      <c r="B36" s="31" t="s">
        <v>227</v>
      </c>
      <c r="C36" s="31" t="s">
        <v>227</v>
      </c>
      <c r="D36" s="31" t="s">
        <v>194</v>
      </c>
      <c r="E36" s="7">
        <f t="shared" si="0"/>
        <v>21</v>
      </c>
      <c r="F36" s="31">
        <v>21</v>
      </c>
      <c r="G36" s="31"/>
      <c r="H36" s="31"/>
      <c r="I36" s="31"/>
      <c r="J36" s="11"/>
    </row>
    <row r="37" spans="1:10" ht="22.5" customHeight="1">
      <c r="A37" s="31" t="s">
        <v>208</v>
      </c>
      <c r="B37" s="31" t="s">
        <v>228</v>
      </c>
      <c r="C37" s="31" t="s">
        <v>228</v>
      </c>
      <c r="D37" s="31" t="s">
        <v>194</v>
      </c>
      <c r="E37" s="7">
        <f t="shared" si="0"/>
        <v>50</v>
      </c>
      <c r="F37" s="31">
        <v>50</v>
      </c>
      <c r="G37" s="31"/>
      <c r="H37" s="31"/>
      <c r="I37" s="31"/>
    </row>
    <row r="38" spans="1:10" ht="22.5" customHeight="1">
      <c r="A38" s="31" t="s">
        <v>208</v>
      </c>
      <c r="B38" s="31" t="s">
        <v>229</v>
      </c>
      <c r="C38" s="31" t="s">
        <v>229</v>
      </c>
      <c r="D38" s="31" t="s">
        <v>194</v>
      </c>
      <c r="E38" s="7">
        <f t="shared" si="0"/>
        <v>4</v>
      </c>
      <c r="F38" s="31">
        <v>4</v>
      </c>
      <c r="G38" s="31"/>
      <c r="H38" s="31"/>
      <c r="I38" s="31"/>
    </row>
    <row r="39" spans="1:10" ht="22.5" customHeight="1">
      <c r="A39" s="31" t="s">
        <v>208</v>
      </c>
      <c r="B39" s="31" t="s">
        <v>230</v>
      </c>
      <c r="C39" s="31" t="s">
        <v>230</v>
      </c>
      <c r="D39" s="31" t="s">
        <v>194</v>
      </c>
      <c r="E39" s="7">
        <f t="shared" si="0"/>
        <v>37.756</v>
      </c>
      <c r="F39" s="31">
        <v>37.756</v>
      </c>
      <c r="G39" s="31"/>
      <c r="H39" s="31"/>
      <c r="I39" s="31"/>
    </row>
    <row r="40" spans="1:10" ht="22.5" customHeight="1">
      <c r="A40" s="31" t="s">
        <v>208</v>
      </c>
      <c r="B40" s="31" t="s">
        <v>231</v>
      </c>
      <c r="C40" s="31" t="s">
        <v>231</v>
      </c>
      <c r="D40" s="31" t="s">
        <v>194</v>
      </c>
      <c r="E40" s="7">
        <f t="shared" si="0"/>
        <v>18.231000000000002</v>
      </c>
      <c r="F40" s="31">
        <v>18.231000000000002</v>
      </c>
      <c r="G40" s="31"/>
      <c r="H40" s="31"/>
      <c r="I40" s="31"/>
    </row>
    <row r="41" spans="1:10" ht="22.5" customHeight="1">
      <c r="A41" s="31" t="s">
        <v>208</v>
      </c>
      <c r="B41" s="31" t="s">
        <v>232</v>
      </c>
      <c r="C41" s="31" t="s">
        <v>232</v>
      </c>
      <c r="D41" s="31" t="s">
        <v>194</v>
      </c>
      <c r="E41" s="7">
        <f t="shared" si="0"/>
        <v>25</v>
      </c>
      <c r="F41" s="31">
        <v>25</v>
      </c>
      <c r="G41" s="31"/>
      <c r="H41" s="31"/>
      <c r="I41" s="31"/>
    </row>
    <row r="42" spans="1:10" ht="22.5" customHeight="1">
      <c r="A42" s="31" t="s">
        <v>208</v>
      </c>
      <c r="B42" s="31" t="s">
        <v>233</v>
      </c>
      <c r="C42" s="31" t="s">
        <v>233</v>
      </c>
      <c r="D42" s="31" t="s">
        <v>194</v>
      </c>
      <c r="E42" s="7">
        <f t="shared" si="0"/>
        <v>8</v>
      </c>
      <c r="F42" s="31">
        <v>8</v>
      </c>
      <c r="G42" s="31"/>
      <c r="H42" s="31"/>
      <c r="I42" s="31"/>
    </row>
    <row r="43" spans="1:10" ht="22.5" customHeight="1">
      <c r="A43" s="6"/>
      <c r="B43" s="6"/>
      <c r="C43" s="6"/>
      <c r="D43" s="6"/>
      <c r="E43" s="7">
        <f t="shared" ref="E33:E47" si="1">SUM(F43:H43)</f>
        <v>0</v>
      </c>
      <c r="F43" s="6"/>
      <c r="G43" s="6"/>
      <c r="H43" s="6"/>
      <c r="I43" s="12"/>
    </row>
    <row r="44" spans="1:10" ht="22.5" customHeight="1">
      <c r="A44" s="6"/>
      <c r="B44" s="6"/>
      <c r="C44" s="6"/>
      <c r="D44" s="6"/>
      <c r="E44" s="7">
        <f t="shared" si="1"/>
        <v>0</v>
      </c>
      <c r="F44" s="6"/>
      <c r="G44" s="6"/>
      <c r="H44" s="6"/>
      <c r="I44" s="12"/>
    </row>
    <row r="45" spans="1:10" ht="22.5" customHeight="1">
      <c r="A45" s="6"/>
      <c r="B45" s="6"/>
      <c r="C45" s="6"/>
      <c r="D45" s="6"/>
      <c r="E45" s="7">
        <f t="shared" si="1"/>
        <v>0</v>
      </c>
      <c r="F45" s="6"/>
      <c r="G45" s="6"/>
      <c r="H45" s="6"/>
      <c r="I45" s="12"/>
    </row>
    <row r="46" spans="1:10" ht="22.5" customHeight="1">
      <c r="A46" s="6"/>
      <c r="B46" s="6"/>
      <c r="C46" s="6"/>
      <c r="D46" s="6"/>
      <c r="E46" s="7">
        <f t="shared" si="1"/>
        <v>0</v>
      </c>
      <c r="F46" s="6"/>
      <c r="G46" s="6"/>
      <c r="H46" s="6"/>
      <c r="I46" s="12"/>
    </row>
    <row r="47" spans="1:10" ht="22.5" customHeight="1">
      <c r="A47" s="6"/>
      <c r="B47" s="6"/>
      <c r="C47" s="6"/>
      <c r="D47" s="6"/>
      <c r="E47" s="7">
        <f t="shared" si="1"/>
        <v>0</v>
      </c>
      <c r="F47" s="6"/>
      <c r="G47" s="6"/>
      <c r="H47" s="6"/>
      <c r="I47" s="12"/>
    </row>
    <row r="48" spans="1:10" ht="22.5" customHeight="1">
      <c r="A48" s="8"/>
      <c r="B48" s="9"/>
      <c r="C48" s="10"/>
      <c r="D48" s="8" t="s">
        <v>49</v>
      </c>
      <c r="E48" s="7">
        <f>SUM(E6:E47)</f>
        <v>1012.1638000000002</v>
      </c>
      <c r="F48" s="7">
        <f>SUM(F6:F47)</f>
        <v>1012.1638000000002</v>
      </c>
      <c r="G48" s="7">
        <f>SUM(G6:G47)</f>
        <v>0</v>
      </c>
      <c r="H48" s="7">
        <f>SUM(H6:H47)</f>
        <v>0</v>
      </c>
      <c r="I48" s="13"/>
    </row>
    <row r="49" spans="1:9" ht="25.5">
      <c r="A49" s="122" t="s">
        <v>165</v>
      </c>
      <c r="B49" s="122"/>
      <c r="C49" s="122"/>
      <c r="D49" s="122"/>
      <c r="E49" s="122"/>
      <c r="F49" s="122"/>
      <c r="G49" s="122"/>
      <c r="H49" s="122"/>
      <c r="I49" s="122"/>
    </row>
    <row r="50" spans="1:9" ht="21" customHeight="1">
      <c r="A50" s="115" t="s">
        <v>166</v>
      </c>
      <c r="B50" s="115"/>
      <c r="C50" s="115"/>
      <c r="D50" s="115"/>
      <c r="E50" s="115"/>
      <c r="F50" s="115"/>
      <c r="G50" s="115"/>
      <c r="H50" s="115"/>
      <c r="I50" s="115"/>
    </row>
  </sheetData>
  <mergeCells count="10">
    <mergeCell ref="A1:I2"/>
    <mergeCell ref="G3:I3"/>
    <mergeCell ref="B4:C4"/>
    <mergeCell ref="F4:H4"/>
    <mergeCell ref="A49:I49"/>
    <mergeCell ref="A50:I50"/>
    <mergeCell ref="A4:A5"/>
    <mergeCell ref="D4:D5"/>
    <mergeCell ref="E4:E5"/>
    <mergeCell ref="I4:I5"/>
  </mergeCells>
  <phoneticPr fontId="30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844"/>
  <sheetViews>
    <sheetView tabSelected="1" topLeftCell="A322" workbookViewId="0">
      <selection activeCell="H250" sqref="H250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spans="1:9" ht="30" customHeight="1">
      <c r="A1" s="116" t="s">
        <v>167</v>
      </c>
      <c r="B1" s="116"/>
      <c r="C1" s="116"/>
      <c r="D1" s="116"/>
      <c r="E1" s="116"/>
    </row>
    <row r="2" spans="1:9" ht="15" customHeight="1">
      <c r="A2" s="1"/>
      <c r="B2" s="1"/>
      <c r="C2" s="1"/>
      <c r="D2" s="1"/>
      <c r="E2" s="2" t="s">
        <v>1</v>
      </c>
      <c r="F2" s="1"/>
      <c r="G2" s="112"/>
      <c r="H2" s="112"/>
      <c r="I2" s="112"/>
    </row>
    <row r="3" spans="1:9" ht="30" customHeight="1">
      <c r="A3" s="117" t="s">
        <v>160</v>
      </c>
      <c r="B3" s="117"/>
      <c r="C3" s="117"/>
      <c r="D3" s="117"/>
      <c r="E3" s="117"/>
    </row>
    <row r="4" spans="1:9" ht="30" customHeight="1">
      <c r="A4" s="117" t="s">
        <v>168</v>
      </c>
      <c r="B4" s="117"/>
      <c r="C4" s="117"/>
      <c r="D4" s="118" t="s">
        <v>163</v>
      </c>
      <c r="E4" s="118"/>
    </row>
    <row r="5" spans="1:9" ht="30" customHeight="1">
      <c r="A5" s="117" t="s">
        <v>169</v>
      </c>
      <c r="B5" s="117" t="s">
        <v>170</v>
      </c>
      <c r="C5" s="117"/>
      <c r="D5" s="117"/>
      <c r="E5" s="117"/>
    </row>
    <row r="6" spans="1:9" ht="30" customHeight="1">
      <c r="A6" s="117"/>
      <c r="B6" s="117" t="s">
        <v>171</v>
      </c>
      <c r="C6" s="117"/>
      <c r="D6" s="119"/>
      <c r="E6" s="119"/>
    </row>
    <row r="7" spans="1:9" ht="30" customHeight="1">
      <c r="A7" s="117"/>
      <c r="B7" s="117" t="s">
        <v>172</v>
      </c>
      <c r="C7" s="117"/>
      <c r="D7" s="119"/>
      <c r="E7" s="119"/>
    </row>
    <row r="8" spans="1:9" ht="30" customHeight="1">
      <c r="A8" s="120" t="s">
        <v>173</v>
      </c>
      <c r="B8" s="117" t="s">
        <v>174</v>
      </c>
      <c r="C8" s="117"/>
      <c r="D8" s="117"/>
      <c r="E8" s="117"/>
    </row>
    <row r="9" spans="1:9" ht="30" customHeight="1">
      <c r="A9" s="121"/>
      <c r="B9" s="117"/>
      <c r="C9" s="117"/>
      <c r="D9" s="117"/>
      <c r="E9" s="117"/>
    </row>
    <row r="10" spans="1:9" ht="30" customHeight="1">
      <c r="A10" s="117" t="s">
        <v>175</v>
      </c>
      <c r="B10" s="3" t="s">
        <v>176</v>
      </c>
      <c r="C10" s="3" t="s">
        <v>177</v>
      </c>
      <c r="D10" s="3" t="s">
        <v>178</v>
      </c>
      <c r="E10" s="3" t="s">
        <v>179</v>
      </c>
    </row>
    <row r="11" spans="1:9" ht="30" customHeight="1">
      <c r="A11" s="117"/>
      <c r="B11" s="117" t="s">
        <v>180</v>
      </c>
      <c r="C11" s="3" t="s">
        <v>181</v>
      </c>
      <c r="D11" s="3"/>
      <c r="E11" s="3"/>
    </row>
    <row r="12" spans="1:9" ht="30" customHeight="1">
      <c r="A12" s="117"/>
      <c r="B12" s="117"/>
      <c r="C12" s="3" t="s">
        <v>182</v>
      </c>
      <c r="D12" s="3"/>
      <c r="E12" s="3"/>
    </row>
    <row r="13" spans="1:9" ht="30" customHeight="1">
      <c r="A13" s="117"/>
      <c r="B13" s="117"/>
      <c r="C13" s="3" t="s">
        <v>183</v>
      </c>
      <c r="D13" s="3"/>
      <c r="E13" s="3"/>
    </row>
    <row r="14" spans="1:9" ht="30" customHeight="1">
      <c r="A14" s="117"/>
      <c r="B14" s="117"/>
      <c r="C14" s="3" t="s">
        <v>184</v>
      </c>
      <c r="D14" s="3"/>
      <c r="E14" s="3"/>
    </row>
    <row r="15" spans="1:9" ht="30" customHeight="1">
      <c r="A15" s="117"/>
      <c r="B15" s="117" t="s">
        <v>185</v>
      </c>
      <c r="C15" s="3" t="s">
        <v>186</v>
      </c>
      <c r="D15" s="3"/>
      <c r="E15" s="3"/>
    </row>
    <row r="16" spans="1:9" ht="30" customHeight="1">
      <c r="A16" s="117"/>
      <c r="B16" s="117"/>
      <c r="C16" s="3" t="s">
        <v>187</v>
      </c>
      <c r="D16" s="3"/>
      <c r="E16" s="3"/>
    </row>
    <row r="17" spans="1:5" ht="30" customHeight="1">
      <c r="A17" s="117"/>
      <c r="B17" s="117"/>
      <c r="C17" s="3" t="s">
        <v>188</v>
      </c>
      <c r="D17" s="3"/>
      <c r="E17" s="3"/>
    </row>
    <row r="18" spans="1:5" ht="30" customHeight="1">
      <c r="A18" s="117"/>
      <c r="B18" s="117"/>
      <c r="C18" s="3" t="s">
        <v>189</v>
      </c>
      <c r="D18" s="3"/>
      <c r="E18" s="3"/>
    </row>
    <row r="19" spans="1:5" ht="30" customHeight="1">
      <c r="A19" s="117"/>
      <c r="B19" s="117"/>
      <c r="C19" s="3" t="s">
        <v>190</v>
      </c>
      <c r="D19" s="3"/>
      <c r="E19" s="4"/>
    </row>
    <row r="20" spans="1:5" ht="25.5">
      <c r="A20" s="114" t="s">
        <v>191</v>
      </c>
      <c r="B20" s="114"/>
      <c r="C20" s="114"/>
      <c r="D20" s="114"/>
      <c r="E20" s="114"/>
    </row>
    <row r="23" spans="1:5" ht="27">
      <c r="A23" s="116" t="s">
        <v>167</v>
      </c>
      <c r="B23" s="116"/>
      <c r="C23" s="116"/>
      <c r="D23" s="116"/>
      <c r="E23" s="116"/>
    </row>
    <row r="24" spans="1:5" ht="14.25">
      <c r="A24" s="1"/>
      <c r="B24" s="1"/>
      <c r="C24" s="1"/>
      <c r="D24" s="1"/>
      <c r="E24" s="2" t="s">
        <v>1</v>
      </c>
    </row>
    <row r="25" spans="1:5" ht="18">
      <c r="A25" s="123" t="s">
        <v>160</v>
      </c>
      <c r="B25" s="123"/>
      <c r="C25" s="123"/>
      <c r="D25" s="123" t="s">
        <v>234</v>
      </c>
      <c r="E25" s="123"/>
    </row>
    <row r="26" spans="1:5" ht="18">
      <c r="A26" s="123" t="s">
        <v>168</v>
      </c>
      <c r="B26" s="123"/>
      <c r="C26" s="123"/>
      <c r="D26" s="124" t="s">
        <v>163</v>
      </c>
      <c r="E26" s="124"/>
    </row>
    <row r="27" spans="1:5" ht="18">
      <c r="A27" s="123" t="s">
        <v>169</v>
      </c>
      <c r="B27" s="123" t="s">
        <v>170</v>
      </c>
      <c r="C27" s="123"/>
      <c r="D27" s="123">
        <v>19.989999999999998</v>
      </c>
      <c r="E27" s="123"/>
    </row>
    <row r="28" spans="1:5" ht="18">
      <c r="A28" s="123"/>
      <c r="B28" s="123" t="s">
        <v>171</v>
      </c>
      <c r="C28" s="123"/>
      <c r="D28" s="125">
        <v>19.989999999999998</v>
      </c>
      <c r="E28" s="125"/>
    </row>
    <row r="29" spans="1:5" ht="18">
      <c r="A29" s="123"/>
      <c r="B29" s="123" t="s">
        <v>172</v>
      </c>
      <c r="C29" s="123"/>
      <c r="D29" s="125"/>
      <c r="E29" s="125"/>
    </row>
    <row r="30" spans="1:5">
      <c r="A30" s="126" t="s">
        <v>173</v>
      </c>
      <c r="B30" s="123" t="s">
        <v>235</v>
      </c>
      <c r="C30" s="123"/>
      <c r="D30" s="123"/>
      <c r="E30" s="123"/>
    </row>
    <row r="31" spans="1:5">
      <c r="A31" s="127"/>
      <c r="B31" s="123"/>
      <c r="C31" s="123"/>
      <c r="D31" s="123"/>
      <c r="E31" s="123"/>
    </row>
    <row r="32" spans="1:5" ht="18">
      <c r="A32" s="123" t="s">
        <v>175</v>
      </c>
      <c r="B32" s="128" t="s">
        <v>176</v>
      </c>
      <c r="C32" s="128" t="s">
        <v>177</v>
      </c>
      <c r="D32" s="128" t="s">
        <v>178</v>
      </c>
      <c r="E32" s="128" t="s">
        <v>179</v>
      </c>
    </row>
    <row r="33" spans="1:5" ht="18">
      <c r="A33" s="123"/>
      <c r="B33" s="123" t="s">
        <v>180</v>
      </c>
      <c r="C33" s="128" t="s">
        <v>181</v>
      </c>
      <c r="D33" s="128" t="s">
        <v>236</v>
      </c>
      <c r="E33" s="128" t="s">
        <v>237</v>
      </c>
    </row>
    <row r="34" spans="1:5" ht="18">
      <c r="A34" s="123"/>
      <c r="B34" s="123"/>
      <c r="C34" s="128" t="s">
        <v>182</v>
      </c>
      <c r="D34" s="128"/>
      <c r="E34" s="128"/>
    </row>
    <row r="35" spans="1:5" ht="18">
      <c r="A35" s="123"/>
      <c r="B35" s="123"/>
      <c r="C35" s="128" t="s">
        <v>183</v>
      </c>
      <c r="D35" s="128"/>
      <c r="E35" s="128"/>
    </row>
    <row r="36" spans="1:5" ht="18">
      <c r="A36" s="123"/>
      <c r="B36" s="123"/>
      <c r="C36" s="128" t="s">
        <v>184</v>
      </c>
      <c r="D36" s="128" t="s">
        <v>238</v>
      </c>
      <c r="E36" s="129">
        <v>1</v>
      </c>
    </row>
    <row r="37" spans="1:5" ht="36">
      <c r="A37" s="123"/>
      <c r="B37" s="123" t="s">
        <v>185</v>
      </c>
      <c r="C37" s="128" t="s">
        <v>186</v>
      </c>
      <c r="D37" s="128" t="s">
        <v>239</v>
      </c>
      <c r="E37" s="129">
        <v>1</v>
      </c>
    </row>
    <row r="38" spans="1:5" ht="18">
      <c r="A38" s="123"/>
      <c r="B38" s="123"/>
      <c r="C38" s="128" t="s">
        <v>187</v>
      </c>
      <c r="D38" s="128" t="s">
        <v>240</v>
      </c>
      <c r="E38" s="129">
        <v>0.96</v>
      </c>
    </row>
    <row r="39" spans="1:5" ht="18">
      <c r="A39" s="123"/>
      <c r="B39" s="123"/>
      <c r="C39" s="128" t="s">
        <v>188</v>
      </c>
      <c r="D39" s="128"/>
      <c r="E39" s="128"/>
    </row>
    <row r="40" spans="1:5" ht="18">
      <c r="A40" s="123"/>
      <c r="B40" s="123"/>
      <c r="C40" s="128" t="s">
        <v>189</v>
      </c>
      <c r="D40" s="128" t="s">
        <v>241</v>
      </c>
      <c r="E40" s="128" t="s">
        <v>242</v>
      </c>
    </row>
    <row r="41" spans="1:5" ht="18">
      <c r="A41" s="123"/>
      <c r="B41" s="123"/>
      <c r="C41" s="128" t="s">
        <v>190</v>
      </c>
      <c r="D41" s="128" t="s">
        <v>243</v>
      </c>
      <c r="E41" s="130" t="s">
        <v>244</v>
      </c>
    </row>
    <row r="42" spans="1:5" ht="25.5">
      <c r="A42" s="114" t="s">
        <v>191</v>
      </c>
      <c r="B42" s="114"/>
      <c r="C42" s="114"/>
      <c r="D42" s="114"/>
      <c r="E42" s="114"/>
    </row>
    <row r="44" spans="1:5" ht="27">
      <c r="A44" s="116" t="s">
        <v>167</v>
      </c>
      <c r="B44" s="116"/>
      <c r="C44" s="116"/>
      <c r="D44" s="116"/>
      <c r="E44" s="116"/>
    </row>
    <row r="45" spans="1:5" ht="14.25">
      <c r="A45" s="1"/>
      <c r="B45" s="1"/>
      <c r="C45" s="1"/>
      <c r="D45" s="1"/>
      <c r="E45" s="2" t="s">
        <v>1</v>
      </c>
    </row>
    <row r="46" spans="1:5" ht="18">
      <c r="A46" s="123" t="s">
        <v>160</v>
      </c>
      <c r="B46" s="123"/>
      <c r="C46" s="123"/>
      <c r="D46" s="123" t="s">
        <v>245</v>
      </c>
      <c r="E46" s="123"/>
    </row>
    <row r="47" spans="1:5" ht="18">
      <c r="A47" s="123" t="s">
        <v>168</v>
      </c>
      <c r="B47" s="123"/>
      <c r="C47" s="123"/>
      <c r="D47" s="124" t="s">
        <v>163</v>
      </c>
      <c r="E47" s="124"/>
    </row>
    <row r="48" spans="1:5" ht="18">
      <c r="A48" s="123" t="s">
        <v>169</v>
      </c>
      <c r="B48" s="123" t="s">
        <v>170</v>
      </c>
      <c r="C48" s="123"/>
      <c r="D48" s="123">
        <v>222.6</v>
      </c>
      <c r="E48" s="123"/>
    </row>
    <row r="49" spans="1:5" ht="18">
      <c r="A49" s="123"/>
      <c r="B49" s="123" t="s">
        <v>171</v>
      </c>
      <c r="C49" s="123"/>
      <c r="D49" s="125">
        <v>222.6</v>
      </c>
      <c r="E49" s="125"/>
    </row>
    <row r="50" spans="1:5" ht="18">
      <c r="A50" s="123"/>
      <c r="B50" s="123" t="s">
        <v>172</v>
      </c>
      <c r="C50" s="123"/>
      <c r="D50" s="125"/>
      <c r="E50" s="125"/>
    </row>
    <row r="51" spans="1:5">
      <c r="A51" s="126" t="s">
        <v>173</v>
      </c>
      <c r="B51" s="123" t="s">
        <v>246</v>
      </c>
      <c r="C51" s="123"/>
      <c r="D51" s="123"/>
      <c r="E51" s="123"/>
    </row>
    <row r="52" spans="1:5">
      <c r="A52" s="127"/>
      <c r="B52" s="123"/>
      <c r="C52" s="123"/>
      <c r="D52" s="123"/>
      <c r="E52" s="123"/>
    </row>
    <row r="53" spans="1:5" ht="18">
      <c r="A53" s="123" t="s">
        <v>175</v>
      </c>
      <c r="B53" s="128" t="s">
        <v>176</v>
      </c>
      <c r="C53" s="128" t="s">
        <v>177</v>
      </c>
      <c r="D53" s="128" t="s">
        <v>178</v>
      </c>
      <c r="E53" s="128" t="s">
        <v>179</v>
      </c>
    </row>
    <row r="54" spans="1:5" ht="18">
      <c r="A54" s="123"/>
      <c r="B54" s="123" t="s">
        <v>180</v>
      </c>
      <c r="C54" s="128" t="s">
        <v>181</v>
      </c>
      <c r="D54" s="128" t="s">
        <v>247</v>
      </c>
      <c r="E54" s="128" t="s">
        <v>248</v>
      </c>
    </row>
    <row r="55" spans="1:5" ht="18">
      <c r="A55" s="123"/>
      <c r="B55" s="123"/>
      <c r="C55" s="128" t="s">
        <v>182</v>
      </c>
      <c r="D55" s="128" t="s">
        <v>249</v>
      </c>
      <c r="E55" s="129">
        <v>1</v>
      </c>
    </row>
    <row r="56" spans="1:5" ht="18">
      <c r="A56" s="123"/>
      <c r="B56" s="123"/>
      <c r="C56" s="128" t="s">
        <v>183</v>
      </c>
      <c r="D56" s="128"/>
      <c r="E56" s="129"/>
    </row>
    <row r="57" spans="1:5" ht="18">
      <c r="A57" s="123"/>
      <c r="B57" s="123"/>
      <c r="C57" s="128" t="s">
        <v>184</v>
      </c>
      <c r="D57" s="128" t="s">
        <v>238</v>
      </c>
      <c r="E57" s="129">
        <v>1</v>
      </c>
    </row>
    <row r="58" spans="1:5" ht="36">
      <c r="A58" s="123"/>
      <c r="B58" s="123" t="s">
        <v>185</v>
      </c>
      <c r="C58" s="128" t="s">
        <v>186</v>
      </c>
      <c r="D58" s="128" t="s">
        <v>250</v>
      </c>
      <c r="E58" s="128" t="s">
        <v>251</v>
      </c>
    </row>
    <row r="59" spans="1:5" ht="18">
      <c r="A59" s="123"/>
      <c r="B59" s="123"/>
      <c r="C59" s="128" t="s">
        <v>187</v>
      </c>
      <c r="D59" s="128"/>
      <c r="E59" s="129"/>
    </row>
    <row r="60" spans="1:5" ht="18">
      <c r="A60" s="123"/>
      <c r="B60" s="123"/>
      <c r="C60" s="128" t="s">
        <v>188</v>
      </c>
      <c r="D60" s="128"/>
      <c r="E60" s="128"/>
    </row>
    <row r="61" spans="1:5" ht="18">
      <c r="A61" s="123"/>
      <c r="B61" s="123"/>
      <c r="C61" s="128" t="s">
        <v>189</v>
      </c>
      <c r="D61" s="128" t="s">
        <v>252</v>
      </c>
      <c r="E61" s="128" t="s">
        <v>242</v>
      </c>
    </row>
    <row r="62" spans="1:5" ht="18">
      <c r="A62" s="123"/>
      <c r="B62" s="123"/>
      <c r="C62" s="128" t="s">
        <v>190</v>
      </c>
      <c r="D62" s="128" t="s">
        <v>253</v>
      </c>
      <c r="E62" s="130" t="s">
        <v>244</v>
      </c>
    </row>
    <row r="64" spans="1:5" ht="27">
      <c r="A64" s="116" t="s">
        <v>167</v>
      </c>
      <c r="B64" s="116"/>
      <c r="C64" s="116"/>
      <c r="D64" s="116"/>
      <c r="E64" s="116"/>
    </row>
    <row r="65" spans="1:5" ht="14.25">
      <c r="A65" s="1"/>
      <c r="B65" s="1"/>
      <c r="C65" s="1"/>
      <c r="D65" s="1"/>
      <c r="E65" s="2" t="s">
        <v>1</v>
      </c>
    </row>
    <row r="66" spans="1:5" ht="21.75">
      <c r="A66" s="117" t="s">
        <v>160</v>
      </c>
      <c r="B66" s="117"/>
      <c r="C66" s="117"/>
      <c r="D66" s="117" t="s">
        <v>197</v>
      </c>
      <c r="E66" s="117"/>
    </row>
    <row r="67" spans="1:5" ht="21.75">
      <c r="A67" s="117" t="s">
        <v>168</v>
      </c>
      <c r="B67" s="117"/>
      <c r="C67" s="117"/>
      <c r="D67" s="118" t="s">
        <v>163</v>
      </c>
      <c r="E67" s="118"/>
    </row>
    <row r="68" spans="1:5" ht="21.75">
      <c r="A68" s="117" t="s">
        <v>169</v>
      </c>
      <c r="B68" s="117" t="s">
        <v>170</v>
      </c>
      <c r="C68" s="117"/>
      <c r="D68" s="117">
        <v>4.1500000000000004</v>
      </c>
      <c r="E68" s="117"/>
    </row>
    <row r="69" spans="1:5" ht="21.75">
      <c r="A69" s="117"/>
      <c r="B69" s="117" t="s">
        <v>171</v>
      </c>
      <c r="C69" s="117"/>
      <c r="D69" s="119">
        <v>4.1500000000000004</v>
      </c>
      <c r="E69" s="119"/>
    </row>
    <row r="70" spans="1:5" ht="21.75">
      <c r="A70" s="117"/>
      <c r="B70" s="117" t="s">
        <v>172</v>
      </c>
      <c r="C70" s="117"/>
      <c r="D70" s="119"/>
      <c r="E70" s="119"/>
    </row>
    <row r="71" spans="1:5">
      <c r="A71" s="120" t="s">
        <v>173</v>
      </c>
      <c r="B71" s="117" t="s">
        <v>254</v>
      </c>
      <c r="C71" s="117"/>
      <c r="D71" s="117"/>
      <c r="E71" s="117"/>
    </row>
    <row r="72" spans="1:5">
      <c r="A72" s="121"/>
      <c r="B72" s="117"/>
      <c r="C72" s="117"/>
      <c r="D72" s="117"/>
      <c r="E72" s="117"/>
    </row>
    <row r="73" spans="1:5" ht="21.75">
      <c r="A73" s="117" t="s">
        <v>175</v>
      </c>
      <c r="B73" s="3" t="s">
        <v>176</v>
      </c>
      <c r="C73" s="3" t="s">
        <v>177</v>
      </c>
      <c r="D73" s="3" t="s">
        <v>178</v>
      </c>
      <c r="E73" s="3" t="s">
        <v>179</v>
      </c>
    </row>
    <row r="74" spans="1:5" ht="21.75">
      <c r="A74" s="117"/>
      <c r="B74" s="117" t="s">
        <v>180</v>
      </c>
      <c r="C74" s="3" t="s">
        <v>181</v>
      </c>
      <c r="D74" s="3" t="s">
        <v>255</v>
      </c>
      <c r="E74" s="3" t="s">
        <v>256</v>
      </c>
    </row>
    <row r="75" spans="1:5" ht="21.75">
      <c r="A75" s="117"/>
      <c r="B75" s="117"/>
      <c r="C75" s="3" t="s">
        <v>182</v>
      </c>
      <c r="D75" s="3" t="s">
        <v>257</v>
      </c>
      <c r="E75" s="3" t="s">
        <v>258</v>
      </c>
    </row>
    <row r="76" spans="1:5" ht="43.5">
      <c r="A76" s="117"/>
      <c r="B76" s="117"/>
      <c r="C76" s="3" t="s">
        <v>183</v>
      </c>
      <c r="D76" s="3" t="s">
        <v>259</v>
      </c>
      <c r="E76" s="3" t="s">
        <v>260</v>
      </c>
    </row>
    <row r="77" spans="1:5" ht="21.75">
      <c r="A77" s="117"/>
      <c r="B77" s="117"/>
      <c r="C77" s="3" t="s">
        <v>184</v>
      </c>
      <c r="D77" s="3" t="s">
        <v>261</v>
      </c>
      <c r="E77" s="131">
        <v>1</v>
      </c>
    </row>
    <row r="78" spans="1:5" ht="21.75">
      <c r="A78" s="117"/>
      <c r="B78" s="117" t="s">
        <v>185</v>
      </c>
      <c r="C78" s="3" t="s">
        <v>186</v>
      </c>
      <c r="D78" s="3"/>
      <c r="E78" s="3"/>
    </row>
    <row r="79" spans="1:5" ht="21.75">
      <c r="A79" s="117"/>
      <c r="B79" s="117"/>
      <c r="C79" s="3" t="s">
        <v>187</v>
      </c>
      <c r="D79" s="3"/>
      <c r="E79" s="3"/>
    </row>
    <row r="80" spans="1:5" ht="21.75">
      <c r="A80" s="117"/>
      <c r="B80" s="117"/>
      <c r="C80" s="3" t="s">
        <v>188</v>
      </c>
      <c r="D80" s="3"/>
      <c r="E80" s="3"/>
    </row>
    <row r="81" spans="1:5" ht="21.75">
      <c r="A81" s="117"/>
      <c r="B81" s="117"/>
      <c r="C81" s="3" t="s">
        <v>189</v>
      </c>
      <c r="D81" s="3" t="s">
        <v>252</v>
      </c>
      <c r="E81" s="3" t="s">
        <v>242</v>
      </c>
    </row>
    <row r="82" spans="1:5" ht="21.75">
      <c r="A82" s="117"/>
      <c r="B82" s="117"/>
      <c r="C82" s="3" t="s">
        <v>190</v>
      </c>
      <c r="D82" s="3" t="s">
        <v>262</v>
      </c>
      <c r="E82" s="132" t="s">
        <v>244</v>
      </c>
    </row>
    <row r="85" spans="1:5" ht="27">
      <c r="A85" s="116" t="s">
        <v>167</v>
      </c>
      <c r="B85" s="116"/>
      <c r="C85" s="116"/>
      <c r="D85" s="116"/>
      <c r="E85" s="116"/>
    </row>
    <row r="86" spans="1:5" ht="14.25">
      <c r="A86" s="1"/>
      <c r="B86" s="1"/>
      <c r="C86" s="1"/>
      <c r="D86" s="1"/>
      <c r="E86" s="2" t="s">
        <v>1</v>
      </c>
    </row>
    <row r="87" spans="1:5" ht="18">
      <c r="A87" s="123" t="s">
        <v>160</v>
      </c>
      <c r="B87" s="123"/>
      <c r="C87" s="123"/>
      <c r="D87" s="123" t="s">
        <v>199</v>
      </c>
      <c r="E87" s="123"/>
    </row>
    <row r="88" spans="1:5" ht="18">
      <c r="A88" s="123" t="s">
        <v>168</v>
      </c>
      <c r="B88" s="123"/>
      <c r="C88" s="123"/>
      <c r="D88" s="124" t="s">
        <v>163</v>
      </c>
      <c r="E88" s="124"/>
    </row>
    <row r="89" spans="1:5" ht="18">
      <c r="A89" s="123" t="s">
        <v>169</v>
      </c>
      <c r="B89" s="123" t="s">
        <v>170</v>
      </c>
      <c r="C89" s="123"/>
      <c r="D89" s="123">
        <v>8</v>
      </c>
      <c r="E89" s="123"/>
    </row>
    <row r="90" spans="1:5" ht="18">
      <c r="A90" s="123"/>
      <c r="B90" s="123" t="s">
        <v>171</v>
      </c>
      <c r="C90" s="123"/>
      <c r="D90" s="125">
        <v>8</v>
      </c>
      <c r="E90" s="125"/>
    </row>
    <row r="91" spans="1:5" ht="18">
      <c r="A91" s="123"/>
      <c r="B91" s="123" t="s">
        <v>172</v>
      </c>
      <c r="C91" s="123"/>
      <c r="D91" s="125"/>
      <c r="E91" s="125"/>
    </row>
    <row r="92" spans="1:5">
      <c r="A92" s="126" t="s">
        <v>173</v>
      </c>
      <c r="B92" s="123" t="s">
        <v>263</v>
      </c>
      <c r="C92" s="123"/>
      <c r="D92" s="123"/>
      <c r="E92" s="123"/>
    </row>
    <row r="93" spans="1:5">
      <c r="A93" s="127"/>
      <c r="B93" s="123"/>
      <c r="C93" s="123"/>
      <c r="D93" s="123"/>
      <c r="E93" s="123"/>
    </row>
    <row r="94" spans="1:5" ht="18">
      <c r="A94" s="123" t="s">
        <v>175</v>
      </c>
      <c r="B94" s="128" t="s">
        <v>176</v>
      </c>
      <c r="C94" s="128" t="s">
        <v>177</v>
      </c>
      <c r="D94" s="128" t="s">
        <v>178</v>
      </c>
      <c r="E94" s="128" t="s">
        <v>179</v>
      </c>
    </row>
    <row r="95" spans="1:5" ht="18">
      <c r="A95" s="123"/>
      <c r="B95" s="123" t="s">
        <v>180</v>
      </c>
      <c r="C95" s="128" t="s">
        <v>181</v>
      </c>
      <c r="D95" s="128" t="s">
        <v>255</v>
      </c>
      <c r="E95" s="128" t="s">
        <v>256</v>
      </c>
    </row>
    <row r="96" spans="1:5" ht="18">
      <c r="A96" s="123"/>
      <c r="B96" s="123"/>
      <c r="C96" s="128" t="s">
        <v>182</v>
      </c>
      <c r="D96" s="128" t="s">
        <v>264</v>
      </c>
      <c r="E96" s="129">
        <v>1</v>
      </c>
    </row>
    <row r="97" spans="1:5" ht="18">
      <c r="A97" s="123"/>
      <c r="B97" s="123"/>
      <c r="C97" s="128" t="s">
        <v>183</v>
      </c>
      <c r="D97" s="128" t="s">
        <v>265</v>
      </c>
      <c r="E97" s="128" t="s">
        <v>266</v>
      </c>
    </row>
    <row r="98" spans="1:5" ht="18">
      <c r="A98" s="123"/>
      <c r="B98" s="123"/>
      <c r="C98" s="128" t="s">
        <v>184</v>
      </c>
      <c r="D98" s="128" t="s">
        <v>261</v>
      </c>
      <c r="E98" s="129">
        <v>1</v>
      </c>
    </row>
    <row r="99" spans="1:5" ht="18">
      <c r="A99" s="123"/>
      <c r="B99" s="123" t="s">
        <v>185</v>
      </c>
      <c r="C99" s="128" t="s">
        <v>186</v>
      </c>
      <c r="D99" s="128" t="s">
        <v>267</v>
      </c>
      <c r="E99" s="133" t="s">
        <v>268</v>
      </c>
    </row>
    <row r="100" spans="1:5" ht="18">
      <c r="A100" s="123"/>
      <c r="B100" s="123"/>
      <c r="C100" s="128" t="s">
        <v>187</v>
      </c>
      <c r="D100" s="128"/>
      <c r="E100" s="128"/>
    </row>
    <row r="101" spans="1:5" ht="18">
      <c r="A101" s="123"/>
      <c r="B101" s="123"/>
      <c r="C101" s="128" t="s">
        <v>188</v>
      </c>
      <c r="D101" s="128"/>
      <c r="E101" s="128"/>
    </row>
    <row r="102" spans="1:5" ht="18">
      <c r="A102" s="123"/>
      <c r="B102" s="123"/>
      <c r="C102" s="128" t="s">
        <v>189</v>
      </c>
      <c r="D102" s="128" t="s">
        <v>269</v>
      </c>
      <c r="E102" s="128" t="s">
        <v>242</v>
      </c>
    </row>
    <row r="103" spans="1:5" ht="18">
      <c r="A103" s="123"/>
      <c r="B103" s="123"/>
      <c r="C103" s="128" t="s">
        <v>190</v>
      </c>
      <c r="D103" s="128" t="s">
        <v>262</v>
      </c>
      <c r="E103" s="130" t="s">
        <v>244</v>
      </c>
    </row>
    <row r="105" spans="1:5" ht="27">
      <c r="A105" s="116" t="s">
        <v>167</v>
      </c>
      <c r="B105" s="116"/>
      <c r="C105" s="116"/>
      <c r="D105" s="116"/>
      <c r="E105" s="116"/>
    </row>
    <row r="106" spans="1:5" ht="14.25">
      <c r="A106" s="1"/>
      <c r="B106" s="1"/>
      <c r="C106" s="1"/>
      <c r="D106" s="1"/>
      <c r="E106" s="2" t="s">
        <v>1</v>
      </c>
    </row>
    <row r="107" spans="1:5" ht="14.25">
      <c r="A107" s="113" t="s">
        <v>160</v>
      </c>
      <c r="B107" s="113"/>
      <c r="C107" s="113"/>
      <c r="D107" s="113" t="s">
        <v>270</v>
      </c>
      <c r="E107" s="113"/>
    </row>
    <row r="108" spans="1:5" ht="14.25">
      <c r="A108" s="113" t="s">
        <v>168</v>
      </c>
      <c r="B108" s="113"/>
      <c r="C108" s="113"/>
      <c r="D108" s="134" t="s">
        <v>163</v>
      </c>
      <c r="E108" s="134"/>
    </row>
    <row r="109" spans="1:5" ht="14.25">
      <c r="A109" s="113" t="s">
        <v>169</v>
      </c>
      <c r="B109" s="113" t="s">
        <v>170</v>
      </c>
      <c r="C109" s="113"/>
      <c r="D109" s="113">
        <v>0.4</v>
      </c>
      <c r="E109" s="113"/>
    </row>
    <row r="110" spans="1:5" ht="14.25">
      <c r="A110" s="113"/>
      <c r="B110" s="113" t="s">
        <v>171</v>
      </c>
      <c r="C110" s="113"/>
      <c r="D110" s="101">
        <v>0.4</v>
      </c>
      <c r="E110" s="101"/>
    </row>
    <row r="111" spans="1:5" ht="14.25">
      <c r="A111" s="113"/>
      <c r="B111" s="113" t="s">
        <v>172</v>
      </c>
      <c r="C111" s="113"/>
      <c r="D111" s="101"/>
      <c r="E111" s="101"/>
    </row>
    <row r="112" spans="1:5">
      <c r="A112" s="102" t="s">
        <v>173</v>
      </c>
      <c r="B112" s="113" t="s">
        <v>271</v>
      </c>
      <c r="C112" s="113"/>
      <c r="D112" s="113"/>
      <c r="E112" s="113"/>
    </row>
    <row r="113" spans="1:5">
      <c r="A113" s="104"/>
      <c r="B113" s="113"/>
      <c r="C113" s="113"/>
      <c r="D113" s="113"/>
      <c r="E113" s="113"/>
    </row>
    <row r="114" spans="1:5" ht="14.25">
      <c r="A114" s="113" t="s">
        <v>175</v>
      </c>
      <c r="B114" s="5" t="s">
        <v>176</v>
      </c>
      <c r="C114" s="5" t="s">
        <v>177</v>
      </c>
      <c r="D114" s="5" t="s">
        <v>178</v>
      </c>
      <c r="E114" s="5" t="s">
        <v>179</v>
      </c>
    </row>
    <row r="115" spans="1:5" ht="14.25">
      <c r="A115" s="113"/>
      <c r="B115" s="113" t="s">
        <v>180</v>
      </c>
      <c r="C115" s="5" t="s">
        <v>181</v>
      </c>
      <c r="D115" s="5" t="s">
        <v>272</v>
      </c>
      <c r="E115" s="5" t="s">
        <v>273</v>
      </c>
    </row>
    <row r="116" spans="1:5" ht="14.25">
      <c r="A116" s="113"/>
      <c r="B116" s="113"/>
      <c r="C116" s="5" t="s">
        <v>182</v>
      </c>
      <c r="D116" s="5"/>
      <c r="E116" s="135"/>
    </row>
    <row r="117" spans="1:5" ht="14.25">
      <c r="A117" s="113"/>
      <c r="B117" s="113"/>
      <c r="C117" s="5" t="s">
        <v>183</v>
      </c>
      <c r="D117" s="5" t="s">
        <v>274</v>
      </c>
      <c r="E117" s="135" t="s">
        <v>275</v>
      </c>
    </row>
    <row r="118" spans="1:5" ht="14.25">
      <c r="A118" s="113"/>
      <c r="B118" s="113"/>
      <c r="C118" s="5" t="s">
        <v>184</v>
      </c>
      <c r="D118" s="5" t="s">
        <v>238</v>
      </c>
      <c r="E118" s="135">
        <v>1</v>
      </c>
    </row>
    <row r="119" spans="1:5" ht="14.25">
      <c r="A119" s="113"/>
      <c r="B119" s="113" t="s">
        <v>185</v>
      </c>
      <c r="C119" s="5" t="s">
        <v>186</v>
      </c>
      <c r="D119" s="5"/>
      <c r="E119" s="5"/>
    </row>
    <row r="120" spans="1:5" ht="14.25">
      <c r="A120" s="113"/>
      <c r="B120" s="113"/>
      <c r="C120" s="5" t="s">
        <v>187</v>
      </c>
      <c r="D120" s="5"/>
      <c r="E120" s="135"/>
    </row>
    <row r="121" spans="1:5" ht="14.25">
      <c r="A121" s="113"/>
      <c r="B121" s="113"/>
      <c r="C121" s="5" t="s">
        <v>188</v>
      </c>
      <c r="D121" s="5"/>
      <c r="E121" s="5"/>
    </row>
    <row r="122" spans="1:5" ht="14.25">
      <c r="A122" s="113"/>
      <c r="B122" s="113"/>
      <c r="C122" s="5" t="s">
        <v>189</v>
      </c>
      <c r="D122" s="5" t="s">
        <v>241</v>
      </c>
      <c r="E122" s="5" t="s">
        <v>242</v>
      </c>
    </row>
    <row r="123" spans="1:5" ht="14.25">
      <c r="A123" s="113"/>
      <c r="B123" s="113"/>
      <c r="C123" s="5" t="s">
        <v>190</v>
      </c>
      <c r="D123" s="5" t="s">
        <v>253</v>
      </c>
      <c r="E123" s="136" t="s">
        <v>244</v>
      </c>
    </row>
    <row r="126" spans="1:5" ht="27">
      <c r="A126" s="116" t="s">
        <v>167</v>
      </c>
      <c r="B126" s="116"/>
      <c r="C126" s="116"/>
      <c r="D126" s="116"/>
      <c r="E126" s="116"/>
    </row>
    <row r="127" spans="1:5" ht="14.25">
      <c r="A127" s="1"/>
      <c r="B127" s="1"/>
      <c r="C127" s="1"/>
      <c r="D127" s="1"/>
      <c r="E127" s="2" t="s">
        <v>1</v>
      </c>
    </row>
    <row r="128" spans="1:5" ht="18">
      <c r="A128" s="123" t="s">
        <v>160</v>
      </c>
      <c r="B128" s="123"/>
      <c r="C128" s="123"/>
      <c r="D128" s="123" t="s">
        <v>276</v>
      </c>
      <c r="E128" s="123"/>
    </row>
    <row r="129" spans="1:5" ht="18">
      <c r="A129" s="123" t="s">
        <v>168</v>
      </c>
      <c r="B129" s="123"/>
      <c r="C129" s="123"/>
      <c r="D129" s="124" t="s">
        <v>163</v>
      </c>
      <c r="E129" s="124"/>
    </row>
    <row r="130" spans="1:5" ht="18">
      <c r="A130" s="123" t="s">
        <v>169</v>
      </c>
      <c r="B130" s="123" t="s">
        <v>170</v>
      </c>
      <c r="C130" s="123"/>
      <c r="D130" s="123">
        <v>21.3</v>
      </c>
      <c r="E130" s="123"/>
    </row>
    <row r="131" spans="1:5" ht="18">
      <c r="A131" s="123"/>
      <c r="B131" s="123" t="s">
        <v>171</v>
      </c>
      <c r="C131" s="123"/>
      <c r="D131" s="125">
        <v>21.3</v>
      </c>
      <c r="E131" s="125"/>
    </row>
    <row r="132" spans="1:5" ht="18">
      <c r="A132" s="123"/>
      <c r="B132" s="123" t="s">
        <v>172</v>
      </c>
      <c r="C132" s="123"/>
      <c r="D132" s="125"/>
      <c r="E132" s="125"/>
    </row>
    <row r="133" spans="1:5">
      <c r="A133" s="126" t="s">
        <v>173</v>
      </c>
      <c r="B133" s="123" t="s">
        <v>277</v>
      </c>
      <c r="C133" s="123"/>
      <c r="D133" s="123"/>
      <c r="E133" s="123"/>
    </row>
    <row r="134" spans="1:5">
      <c r="A134" s="127"/>
      <c r="B134" s="123"/>
      <c r="C134" s="123"/>
      <c r="D134" s="123"/>
      <c r="E134" s="123"/>
    </row>
    <row r="135" spans="1:5" ht="18">
      <c r="A135" s="123" t="s">
        <v>175</v>
      </c>
      <c r="B135" s="128" t="s">
        <v>176</v>
      </c>
      <c r="C135" s="128" t="s">
        <v>177</v>
      </c>
      <c r="D135" s="128" t="s">
        <v>178</v>
      </c>
      <c r="E135" s="128" t="s">
        <v>179</v>
      </c>
    </row>
    <row r="136" spans="1:5" ht="18">
      <c r="A136" s="123"/>
      <c r="B136" s="123" t="s">
        <v>180</v>
      </c>
      <c r="C136" s="128" t="s">
        <v>181</v>
      </c>
      <c r="D136" s="128" t="s">
        <v>278</v>
      </c>
      <c r="E136" s="128" t="s">
        <v>279</v>
      </c>
    </row>
    <row r="137" spans="1:5" ht="18">
      <c r="A137" s="123"/>
      <c r="B137" s="123"/>
      <c r="C137" s="128" t="s">
        <v>182</v>
      </c>
      <c r="D137" s="128"/>
      <c r="E137" s="128"/>
    </row>
    <row r="138" spans="1:5" ht="18">
      <c r="A138" s="123"/>
      <c r="B138" s="123"/>
      <c r="C138" s="128" t="s">
        <v>183</v>
      </c>
      <c r="D138" s="128" t="s">
        <v>280</v>
      </c>
      <c r="E138" s="128" t="s">
        <v>281</v>
      </c>
    </row>
    <row r="139" spans="1:5" ht="18">
      <c r="A139" s="123"/>
      <c r="B139" s="123"/>
      <c r="C139" s="128" t="s">
        <v>184</v>
      </c>
      <c r="D139" s="128" t="s">
        <v>238</v>
      </c>
      <c r="E139" s="129">
        <v>1</v>
      </c>
    </row>
    <row r="140" spans="1:5" ht="18">
      <c r="A140" s="123"/>
      <c r="B140" s="123" t="s">
        <v>185</v>
      </c>
      <c r="C140" s="128" t="s">
        <v>186</v>
      </c>
      <c r="D140" s="128" t="s">
        <v>282</v>
      </c>
      <c r="E140" s="133" t="s">
        <v>283</v>
      </c>
    </row>
    <row r="141" spans="1:5" ht="18">
      <c r="A141" s="123"/>
      <c r="B141" s="123"/>
      <c r="C141" s="128" t="s">
        <v>187</v>
      </c>
      <c r="D141" s="128" t="s">
        <v>284</v>
      </c>
      <c r="E141" s="128" t="s">
        <v>285</v>
      </c>
    </row>
    <row r="142" spans="1:5" ht="18">
      <c r="A142" s="123"/>
      <c r="B142" s="123"/>
      <c r="C142" s="128" t="s">
        <v>188</v>
      </c>
      <c r="D142" s="128"/>
      <c r="E142" s="128"/>
    </row>
    <row r="143" spans="1:5" ht="36">
      <c r="A143" s="123"/>
      <c r="B143" s="123"/>
      <c r="C143" s="128" t="s">
        <v>189</v>
      </c>
      <c r="D143" s="128" t="s">
        <v>286</v>
      </c>
      <c r="E143" s="128" t="s">
        <v>287</v>
      </c>
    </row>
    <row r="144" spans="1:5" ht="18">
      <c r="A144" s="123"/>
      <c r="B144" s="123"/>
      <c r="C144" s="128" t="s">
        <v>190</v>
      </c>
      <c r="D144" s="128" t="s">
        <v>262</v>
      </c>
      <c r="E144" s="130" t="s">
        <v>244</v>
      </c>
    </row>
    <row r="145" spans="1:5" ht="25.5">
      <c r="A145" s="114" t="s">
        <v>191</v>
      </c>
      <c r="B145" s="114"/>
      <c r="C145" s="114"/>
      <c r="D145" s="114"/>
      <c r="E145" s="114"/>
    </row>
    <row r="148" spans="1:5" ht="27">
      <c r="A148" s="137" t="s">
        <v>167</v>
      </c>
      <c r="B148" s="137"/>
      <c r="C148" s="137"/>
      <c r="D148" s="137"/>
      <c r="E148" s="137"/>
    </row>
    <row r="149" spans="1:5" ht="14.25">
      <c r="A149" s="1"/>
      <c r="B149" s="1"/>
      <c r="C149" s="1"/>
      <c r="D149" s="1"/>
      <c r="E149" s="2" t="s">
        <v>1</v>
      </c>
    </row>
    <row r="150" spans="1:5" ht="21.75">
      <c r="A150" s="117" t="s">
        <v>160</v>
      </c>
      <c r="B150" s="117"/>
      <c r="C150" s="117"/>
      <c r="D150" s="117" t="s">
        <v>288</v>
      </c>
      <c r="E150" s="117"/>
    </row>
    <row r="151" spans="1:5" ht="21.75">
      <c r="A151" s="117" t="s">
        <v>168</v>
      </c>
      <c r="B151" s="117"/>
      <c r="C151" s="117"/>
      <c r="D151" s="138" t="s">
        <v>163</v>
      </c>
      <c r="E151" s="138"/>
    </row>
    <row r="152" spans="1:5" ht="21.75">
      <c r="A152" s="117" t="s">
        <v>169</v>
      </c>
      <c r="B152" s="117" t="s">
        <v>170</v>
      </c>
      <c r="C152" s="117"/>
      <c r="D152" s="117">
        <v>43.3</v>
      </c>
      <c r="E152" s="117"/>
    </row>
    <row r="153" spans="1:5" ht="21.75">
      <c r="A153" s="117"/>
      <c r="B153" s="117" t="s">
        <v>171</v>
      </c>
      <c r="C153" s="117"/>
      <c r="D153" s="119">
        <v>43.3</v>
      </c>
      <c r="E153" s="119"/>
    </row>
    <row r="154" spans="1:5" ht="21.75">
      <c r="A154" s="117"/>
      <c r="B154" s="117" t="s">
        <v>172</v>
      </c>
      <c r="C154" s="117"/>
      <c r="D154" s="119"/>
      <c r="E154" s="119"/>
    </row>
    <row r="155" spans="1:5">
      <c r="A155" s="120" t="s">
        <v>173</v>
      </c>
      <c r="B155" s="117" t="s">
        <v>289</v>
      </c>
      <c r="C155" s="117"/>
      <c r="D155" s="117"/>
      <c r="E155" s="117"/>
    </row>
    <row r="156" spans="1:5">
      <c r="A156" s="121"/>
      <c r="B156" s="117"/>
      <c r="C156" s="117"/>
      <c r="D156" s="117"/>
      <c r="E156" s="117"/>
    </row>
    <row r="157" spans="1:5" ht="21.75">
      <c r="A157" s="117" t="s">
        <v>175</v>
      </c>
      <c r="B157" s="3" t="s">
        <v>176</v>
      </c>
      <c r="C157" s="3" t="s">
        <v>177</v>
      </c>
      <c r="D157" s="3" t="s">
        <v>178</v>
      </c>
      <c r="E157" s="3" t="s">
        <v>179</v>
      </c>
    </row>
    <row r="158" spans="1:5" ht="21.75">
      <c r="A158" s="117"/>
      <c r="B158" s="117" t="s">
        <v>180</v>
      </c>
      <c r="C158" s="3" t="s">
        <v>181</v>
      </c>
      <c r="D158" s="3" t="s">
        <v>290</v>
      </c>
      <c r="E158" s="3" t="s">
        <v>291</v>
      </c>
    </row>
    <row r="159" spans="1:5" ht="43.5">
      <c r="A159" s="117"/>
      <c r="B159" s="117"/>
      <c r="C159" s="3" t="s">
        <v>182</v>
      </c>
      <c r="D159" s="3" t="s">
        <v>292</v>
      </c>
      <c r="E159" s="131">
        <v>1</v>
      </c>
    </row>
    <row r="160" spans="1:5" ht="43.5">
      <c r="A160" s="117"/>
      <c r="B160" s="117"/>
      <c r="C160" s="3" t="s">
        <v>183</v>
      </c>
      <c r="D160" s="3" t="s">
        <v>293</v>
      </c>
      <c r="E160" s="3" t="s">
        <v>294</v>
      </c>
    </row>
    <row r="161" spans="1:5" ht="21.75">
      <c r="A161" s="117"/>
      <c r="B161" s="117"/>
      <c r="C161" s="3" t="s">
        <v>184</v>
      </c>
      <c r="D161" s="3" t="s">
        <v>295</v>
      </c>
      <c r="E161" s="3" t="s">
        <v>296</v>
      </c>
    </row>
    <row r="162" spans="1:5" ht="43.5">
      <c r="A162" s="117"/>
      <c r="B162" s="117" t="s">
        <v>185</v>
      </c>
      <c r="C162" s="3" t="s">
        <v>186</v>
      </c>
      <c r="D162" s="3" t="s">
        <v>297</v>
      </c>
      <c r="E162" s="3" t="s">
        <v>298</v>
      </c>
    </row>
    <row r="163" spans="1:5" ht="21.75">
      <c r="A163" s="117"/>
      <c r="B163" s="117"/>
      <c r="C163" s="3" t="s">
        <v>187</v>
      </c>
      <c r="D163" s="3"/>
      <c r="E163" s="3"/>
    </row>
    <row r="164" spans="1:5" ht="21.75">
      <c r="A164" s="117"/>
      <c r="B164" s="117"/>
      <c r="C164" s="3" t="s">
        <v>188</v>
      </c>
      <c r="D164" s="3"/>
      <c r="E164" s="3"/>
    </row>
    <row r="165" spans="1:5" ht="21.75">
      <c r="A165" s="117"/>
      <c r="B165" s="117"/>
      <c r="C165" s="3" t="s">
        <v>189</v>
      </c>
      <c r="D165" s="3" t="s">
        <v>241</v>
      </c>
      <c r="E165" s="3" t="s">
        <v>242</v>
      </c>
    </row>
    <row r="166" spans="1:5" ht="43.5">
      <c r="A166" s="117"/>
      <c r="B166" s="117"/>
      <c r="C166" s="3" t="s">
        <v>190</v>
      </c>
      <c r="D166" s="3" t="s">
        <v>299</v>
      </c>
      <c r="E166" s="132">
        <v>0.95</v>
      </c>
    </row>
    <row r="167" spans="1:5" ht="25.5">
      <c r="A167" s="114" t="s">
        <v>191</v>
      </c>
      <c r="B167" s="114"/>
      <c r="C167" s="114"/>
      <c r="D167" s="114"/>
      <c r="E167" s="114"/>
    </row>
    <row r="170" spans="1:5" ht="27">
      <c r="A170" s="116" t="s">
        <v>167</v>
      </c>
      <c r="B170" s="116"/>
      <c r="C170" s="116"/>
      <c r="D170" s="116"/>
      <c r="E170" s="116"/>
    </row>
    <row r="171" spans="1:5" ht="14.25">
      <c r="A171" s="1"/>
      <c r="B171" s="1"/>
      <c r="C171" s="1"/>
      <c r="D171" s="1"/>
      <c r="E171" s="2" t="s">
        <v>1</v>
      </c>
    </row>
    <row r="172" spans="1:5" ht="21">
      <c r="A172" s="139" t="s">
        <v>160</v>
      </c>
      <c r="B172" s="139"/>
      <c r="C172" s="139"/>
      <c r="D172" s="139" t="s">
        <v>300</v>
      </c>
      <c r="E172" s="139"/>
    </row>
    <row r="173" spans="1:5" ht="21">
      <c r="A173" s="139" t="s">
        <v>168</v>
      </c>
      <c r="B173" s="139"/>
      <c r="C173" s="139"/>
      <c r="D173" s="140" t="s">
        <v>163</v>
      </c>
      <c r="E173" s="140"/>
    </row>
    <row r="174" spans="1:5" ht="21">
      <c r="A174" s="139" t="s">
        <v>169</v>
      </c>
      <c r="B174" s="139" t="s">
        <v>170</v>
      </c>
      <c r="C174" s="139"/>
      <c r="D174" s="139">
        <v>12.67</v>
      </c>
      <c r="E174" s="139"/>
    </row>
    <row r="175" spans="1:5" ht="21">
      <c r="A175" s="139"/>
      <c r="B175" s="139" t="s">
        <v>171</v>
      </c>
      <c r="C175" s="139"/>
      <c r="D175" s="141">
        <v>12.67</v>
      </c>
      <c r="E175" s="141"/>
    </row>
    <row r="176" spans="1:5" ht="21">
      <c r="A176" s="139"/>
      <c r="B176" s="139" t="s">
        <v>172</v>
      </c>
      <c r="C176" s="139"/>
      <c r="D176" s="141"/>
      <c r="E176" s="141"/>
    </row>
    <row r="177" spans="1:5">
      <c r="A177" s="142" t="s">
        <v>173</v>
      </c>
      <c r="B177" s="139" t="s">
        <v>301</v>
      </c>
      <c r="C177" s="139"/>
      <c r="D177" s="139"/>
      <c r="E177" s="139"/>
    </row>
    <row r="178" spans="1:5">
      <c r="A178" s="143"/>
      <c r="B178" s="139"/>
      <c r="C178" s="139"/>
      <c r="D178" s="139"/>
      <c r="E178" s="139"/>
    </row>
    <row r="179" spans="1:5" ht="21">
      <c r="A179" s="139" t="s">
        <v>175</v>
      </c>
      <c r="B179" s="144" t="s">
        <v>176</v>
      </c>
      <c r="C179" s="144" t="s">
        <v>177</v>
      </c>
      <c r="D179" s="144" t="s">
        <v>178</v>
      </c>
      <c r="E179" s="144" t="s">
        <v>179</v>
      </c>
    </row>
    <row r="180" spans="1:5" ht="21">
      <c r="A180" s="139"/>
      <c r="B180" s="139" t="s">
        <v>180</v>
      </c>
      <c r="C180" s="144" t="s">
        <v>181</v>
      </c>
      <c r="D180" s="144" t="s">
        <v>236</v>
      </c>
      <c r="E180" s="144" t="s">
        <v>302</v>
      </c>
    </row>
    <row r="181" spans="1:5" ht="21">
      <c r="A181" s="139"/>
      <c r="B181" s="139"/>
      <c r="C181" s="144" t="s">
        <v>182</v>
      </c>
      <c r="D181" s="144" t="s">
        <v>292</v>
      </c>
      <c r="E181" s="145">
        <v>1</v>
      </c>
    </row>
    <row r="182" spans="1:5" ht="21">
      <c r="A182" s="139"/>
      <c r="B182" s="139"/>
      <c r="C182" s="144" t="s">
        <v>183</v>
      </c>
      <c r="D182" s="144"/>
      <c r="E182" s="144"/>
    </row>
    <row r="183" spans="1:5" ht="21">
      <c r="A183" s="139"/>
      <c r="B183" s="139"/>
      <c r="C183" s="144" t="s">
        <v>184</v>
      </c>
      <c r="D183" s="144" t="s">
        <v>238</v>
      </c>
      <c r="E183" s="145">
        <v>1</v>
      </c>
    </row>
    <row r="184" spans="1:5" ht="42">
      <c r="A184" s="139"/>
      <c r="B184" s="139" t="s">
        <v>185</v>
      </c>
      <c r="C184" s="144" t="s">
        <v>186</v>
      </c>
      <c r="D184" s="144" t="s">
        <v>303</v>
      </c>
      <c r="E184" s="144" t="s">
        <v>304</v>
      </c>
    </row>
    <row r="185" spans="1:5" ht="21">
      <c r="A185" s="139"/>
      <c r="B185" s="139"/>
      <c r="C185" s="144" t="s">
        <v>187</v>
      </c>
      <c r="D185" s="144"/>
      <c r="E185" s="144"/>
    </row>
    <row r="186" spans="1:5" ht="21">
      <c r="A186" s="139"/>
      <c r="B186" s="139"/>
      <c r="C186" s="144" t="s">
        <v>188</v>
      </c>
      <c r="D186" s="144"/>
      <c r="E186" s="144"/>
    </row>
    <row r="187" spans="1:5" ht="42">
      <c r="A187" s="139"/>
      <c r="B187" s="139"/>
      <c r="C187" s="144" t="s">
        <v>189</v>
      </c>
      <c r="D187" s="144" t="s">
        <v>305</v>
      </c>
      <c r="E187" s="145">
        <v>1</v>
      </c>
    </row>
    <row r="188" spans="1:5" ht="42">
      <c r="A188" s="139"/>
      <c r="B188" s="139"/>
      <c r="C188" s="144" t="s">
        <v>190</v>
      </c>
      <c r="D188" s="144" t="s">
        <v>306</v>
      </c>
      <c r="E188" s="146" t="s">
        <v>244</v>
      </c>
    </row>
    <row r="189" spans="1:5" ht="25.5">
      <c r="A189" s="114" t="s">
        <v>191</v>
      </c>
      <c r="B189" s="114"/>
      <c r="C189" s="114"/>
      <c r="D189" s="114"/>
      <c r="E189" s="114"/>
    </row>
    <row r="192" spans="1:5" ht="27">
      <c r="A192" s="116" t="s">
        <v>167</v>
      </c>
      <c r="B192" s="116"/>
      <c r="C192" s="116"/>
      <c r="D192" s="116"/>
      <c r="E192" s="116"/>
    </row>
    <row r="193" spans="1:5" ht="14.25">
      <c r="A193" s="1"/>
      <c r="B193" s="1"/>
      <c r="C193" s="1"/>
      <c r="D193" s="1"/>
      <c r="E193" s="2" t="s">
        <v>1</v>
      </c>
    </row>
    <row r="194" spans="1:5" ht="18">
      <c r="A194" s="123" t="s">
        <v>160</v>
      </c>
      <c r="B194" s="123"/>
      <c r="C194" s="123"/>
      <c r="D194" s="123" t="s">
        <v>204</v>
      </c>
      <c r="E194" s="123"/>
    </row>
    <row r="195" spans="1:5" ht="18">
      <c r="A195" s="123" t="s">
        <v>168</v>
      </c>
      <c r="B195" s="123"/>
      <c r="C195" s="123"/>
      <c r="D195" s="124" t="s">
        <v>163</v>
      </c>
      <c r="E195" s="124"/>
    </row>
    <row r="196" spans="1:5" ht="18">
      <c r="A196" s="123" t="s">
        <v>169</v>
      </c>
      <c r="B196" s="123" t="s">
        <v>170</v>
      </c>
      <c r="C196" s="123"/>
      <c r="D196" s="123">
        <v>30</v>
      </c>
      <c r="E196" s="123"/>
    </row>
    <row r="197" spans="1:5" ht="18">
      <c r="A197" s="123"/>
      <c r="B197" s="123" t="s">
        <v>171</v>
      </c>
      <c r="C197" s="123"/>
      <c r="D197" s="125">
        <v>30</v>
      </c>
      <c r="E197" s="125"/>
    </row>
    <row r="198" spans="1:5" ht="18">
      <c r="A198" s="123"/>
      <c r="B198" s="123" t="s">
        <v>172</v>
      </c>
      <c r="C198" s="123"/>
      <c r="D198" s="125"/>
      <c r="E198" s="125"/>
    </row>
    <row r="199" spans="1:5">
      <c r="A199" s="126" t="s">
        <v>173</v>
      </c>
      <c r="B199" s="123" t="s">
        <v>307</v>
      </c>
      <c r="C199" s="123"/>
      <c r="D199" s="123"/>
      <c r="E199" s="123"/>
    </row>
    <row r="200" spans="1:5">
      <c r="A200" s="127"/>
      <c r="B200" s="123"/>
      <c r="C200" s="123"/>
      <c r="D200" s="123"/>
      <c r="E200" s="123"/>
    </row>
    <row r="201" spans="1:5" ht="18">
      <c r="A201" s="123" t="s">
        <v>175</v>
      </c>
      <c r="B201" s="128" t="s">
        <v>176</v>
      </c>
      <c r="C201" s="128" t="s">
        <v>177</v>
      </c>
      <c r="D201" s="128" t="s">
        <v>178</v>
      </c>
      <c r="E201" s="128" t="s">
        <v>179</v>
      </c>
    </row>
    <row r="202" spans="1:5" ht="36">
      <c r="A202" s="123"/>
      <c r="B202" s="123" t="s">
        <v>180</v>
      </c>
      <c r="C202" s="128" t="s">
        <v>181</v>
      </c>
      <c r="D202" s="128" t="s">
        <v>308</v>
      </c>
      <c r="E202" s="130" t="s">
        <v>309</v>
      </c>
    </row>
    <row r="203" spans="1:5" ht="36">
      <c r="A203" s="123"/>
      <c r="B203" s="123"/>
      <c r="C203" s="128" t="s">
        <v>182</v>
      </c>
      <c r="D203" s="128" t="s">
        <v>310</v>
      </c>
      <c r="E203" s="129" t="s">
        <v>311</v>
      </c>
    </row>
    <row r="204" spans="1:5" ht="18">
      <c r="A204" s="123"/>
      <c r="B204" s="123"/>
      <c r="C204" s="128" t="s">
        <v>183</v>
      </c>
      <c r="D204" s="128"/>
      <c r="E204" s="129"/>
    </row>
    <row r="205" spans="1:5" ht="36">
      <c r="A205" s="123"/>
      <c r="B205" s="123"/>
      <c r="C205" s="128" t="s">
        <v>184</v>
      </c>
      <c r="D205" s="128" t="s">
        <v>312</v>
      </c>
      <c r="E205" s="128" t="s">
        <v>244</v>
      </c>
    </row>
    <row r="206" spans="1:5" ht="18">
      <c r="A206" s="123"/>
      <c r="B206" s="123" t="s">
        <v>185</v>
      </c>
      <c r="C206" s="128" t="s">
        <v>186</v>
      </c>
      <c r="D206" s="128"/>
      <c r="E206" s="128"/>
    </row>
    <row r="207" spans="1:5" ht="18">
      <c r="A207" s="123"/>
      <c r="B207" s="123"/>
      <c r="C207" s="128" t="s">
        <v>187</v>
      </c>
      <c r="D207" s="128" t="s">
        <v>313</v>
      </c>
      <c r="E207" s="129" t="s">
        <v>314</v>
      </c>
    </row>
    <row r="208" spans="1:5" ht="18">
      <c r="A208" s="123"/>
      <c r="B208" s="123"/>
      <c r="C208" s="128" t="s">
        <v>188</v>
      </c>
      <c r="D208" s="128" t="s">
        <v>315</v>
      </c>
      <c r="E208" s="129" t="s">
        <v>314</v>
      </c>
    </row>
    <row r="209" spans="1:5" ht="18">
      <c r="A209" s="123"/>
      <c r="B209" s="123"/>
      <c r="C209" s="128" t="s">
        <v>189</v>
      </c>
      <c r="D209" s="128" t="s">
        <v>316</v>
      </c>
      <c r="E209" s="128" t="s">
        <v>317</v>
      </c>
    </row>
    <row r="210" spans="1:5" ht="18">
      <c r="A210" s="123"/>
      <c r="B210" s="123"/>
      <c r="C210" s="128" t="s">
        <v>190</v>
      </c>
      <c r="D210" s="128" t="s">
        <v>253</v>
      </c>
      <c r="E210" s="130" t="s">
        <v>244</v>
      </c>
    </row>
    <row r="211" spans="1:5" ht="25.5">
      <c r="A211" s="114" t="s">
        <v>191</v>
      </c>
      <c r="B211" s="114"/>
      <c r="C211" s="114"/>
      <c r="D211" s="114"/>
      <c r="E211" s="114"/>
    </row>
    <row r="214" spans="1:5" ht="27">
      <c r="A214" s="116" t="s">
        <v>167</v>
      </c>
      <c r="B214" s="116"/>
      <c r="C214" s="116"/>
      <c r="D214" s="116"/>
      <c r="E214" s="116"/>
    </row>
    <row r="215" spans="1:5" ht="14.25">
      <c r="A215" s="1"/>
      <c r="B215" s="1"/>
      <c r="C215" s="1"/>
      <c r="D215" s="1"/>
      <c r="E215" s="2" t="s">
        <v>1</v>
      </c>
    </row>
    <row r="216" spans="1:5" ht="21.75">
      <c r="A216" s="117" t="s">
        <v>160</v>
      </c>
      <c r="B216" s="117"/>
      <c r="C216" s="117"/>
      <c r="D216" s="117" t="s">
        <v>205</v>
      </c>
      <c r="E216" s="117"/>
    </row>
    <row r="217" spans="1:5" ht="21.75">
      <c r="A217" s="117" t="s">
        <v>168</v>
      </c>
      <c r="B217" s="117"/>
      <c r="C217" s="117"/>
      <c r="D217" s="147" t="s">
        <v>163</v>
      </c>
      <c r="E217" s="147"/>
    </row>
    <row r="218" spans="1:5" ht="21.75">
      <c r="A218" s="117" t="s">
        <v>169</v>
      </c>
      <c r="B218" s="117" t="s">
        <v>170</v>
      </c>
      <c r="C218" s="117"/>
      <c r="D218" s="117">
        <v>3</v>
      </c>
      <c r="E218" s="117"/>
    </row>
    <row r="219" spans="1:5" ht="21.75">
      <c r="A219" s="117"/>
      <c r="B219" s="117" t="s">
        <v>171</v>
      </c>
      <c r="C219" s="117"/>
      <c r="D219" s="119">
        <v>3</v>
      </c>
      <c r="E219" s="119"/>
    </row>
    <row r="220" spans="1:5" ht="21.75">
      <c r="A220" s="117"/>
      <c r="B220" s="117" t="s">
        <v>172</v>
      </c>
      <c r="C220" s="117"/>
      <c r="D220" s="119"/>
      <c r="E220" s="119"/>
    </row>
    <row r="221" spans="1:5">
      <c r="A221" s="120" t="s">
        <v>173</v>
      </c>
      <c r="B221" s="117" t="s">
        <v>318</v>
      </c>
      <c r="C221" s="117"/>
      <c r="D221" s="117"/>
      <c r="E221" s="117"/>
    </row>
    <row r="222" spans="1:5">
      <c r="A222" s="121"/>
      <c r="B222" s="117"/>
      <c r="C222" s="117"/>
      <c r="D222" s="117"/>
      <c r="E222" s="117"/>
    </row>
    <row r="223" spans="1:5" ht="21.75">
      <c r="A223" s="117" t="s">
        <v>175</v>
      </c>
      <c r="B223" s="3" t="s">
        <v>176</v>
      </c>
      <c r="C223" s="3" t="s">
        <v>177</v>
      </c>
      <c r="D223" s="3" t="s">
        <v>178</v>
      </c>
      <c r="E223" s="3" t="s">
        <v>179</v>
      </c>
    </row>
    <row r="224" spans="1:5" ht="21.75">
      <c r="A224" s="117"/>
      <c r="B224" s="117" t="s">
        <v>180</v>
      </c>
      <c r="C224" s="3" t="s">
        <v>181</v>
      </c>
      <c r="D224" s="3" t="s">
        <v>319</v>
      </c>
      <c r="E224" s="3" t="s">
        <v>320</v>
      </c>
    </row>
    <row r="225" spans="1:5" ht="21.75">
      <c r="A225" s="117"/>
      <c r="B225" s="117"/>
      <c r="C225" s="3" t="s">
        <v>182</v>
      </c>
      <c r="D225" s="3"/>
      <c r="E225" s="131"/>
    </row>
    <row r="226" spans="1:5" ht="21.75">
      <c r="A226" s="117"/>
      <c r="B226" s="117"/>
      <c r="C226" s="3" t="s">
        <v>183</v>
      </c>
      <c r="D226" s="3" t="s">
        <v>280</v>
      </c>
      <c r="E226" s="3" t="s">
        <v>321</v>
      </c>
    </row>
    <row r="227" spans="1:5" ht="43.5">
      <c r="A227" s="117"/>
      <c r="B227" s="117"/>
      <c r="C227" s="3" t="s">
        <v>184</v>
      </c>
      <c r="D227" s="3" t="s">
        <v>322</v>
      </c>
      <c r="E227" s="131">
        <v>1</v>
      </c>
    </row>
    <row r="228" spans="1:5" ht="21.75">
      <c r="A228" s="117"/>
      <c r="B228" s="117" t="s">
        <v>185</v>
      </c>
      <c r="C228" s="3" t="s">
        <v>186</v>
      </c>
      <c r="D228" s="3"/>
      <c r="E228" s="3"/>
    </row>
    <row r="229" spans="1:5" ht="43.5">
      <c r="A229" s="117"/>
      <c r="B229" s="117"/>
      <c r="C229" s="3" t="s">
        <v>187</v>
      </c>
      <c r="D229" s="3" t="s">
        <v>323</v>
      </c>
      <c r="E229" s="131" t="s">
        <v>324</v>
      </c>
    </row>
    <row r="230" spans="1:5" ht="21.75">
      <c r="A230" s="117"/>
      <c r="B230" s="117"/>
      <c r="C230" s="3" t="s">
        <v>188</v>
      </c>
      <c r="D230" s="3"/>
      <c r="E230" s="3"/>
    </row>
    <row r="231" spans="1:5" ht="43.5">
      <c r="A231" s="117"/>
      <c r="B231" s="117"/>
      <c r="C231" s="3" t="s">
        <v>189</v>
      </c>
      <c r="D231" s="3" t="s">
        <v>325</v>
      </c>
      <c r="E231" s="3" t="s">
        <v>242</v>
      </c>
    </row>
    <row r="232" spans="1:5" ht="21.75">
      <c r="A232" s="117"/>
      <c r="B232" s="117"/>
      <c r="C232" s="3" t="s">
        <v>190</v>
      </c>
      <c r="D232" s="3" t="s">
        <v>253</v>
      </c>
      <c r="E232" s="132" t="s">
        <v>244</v>
      </c>
    </row>
    <row r="233" spans="1:5" ht="25.5">
      <c r="A233" s="114" t="s">
        <v>191</v>
      </c>
      <c r="B233" s="114"/>
      <c r="C233" s="114"/>
      <c r="D233" s="114"/>
      <c r="E233" s="114"/>
    </row>
    <row r="237" spans="1:5" ht="27">
      <c r="A237" s="116" t="s">
        <v>167</v>
      </c>
      <c r="B237" s="116"/>
      <c r="C237" s="116"/>
      <c r="D237" s="116"/>
      <c r="E237" s="116"/>
    </row>
    <row r="238" spans="1:5" ht="14.25">
      <c r="A238" s="1"/>
      <c r="B238" s="1"/>
      <c r="C238" s="1"/>
      <c r="D238" s="1"/>
      <c r="E238" s="2" t="s">
        <v>1</v>
      </c>
    </row>
    <row r="239" spans="1:5" ht="21.75">
      <c r="A239" s="117" t="s">
        <v>160</v>
      </c>
      <c r="B239" s="117"/>
      <c r="C239" s="117"/>
      <c r="D239" s="117" t="s">
        <v>206</v>
      </c>
      <c r="E239" s="117"/>
    </row>
    <row r="240" spans="1:5" ht="21.75">
      <c r="A240" s="117" t="s">
        <v>168</v>
      </c>
      <c r="B240" s="117"/>
      <c r="C240" s="117"/>
      <c r="D240" s="147" t="s">
        <v>163</v>
      </c>
      <c r="E240" s="147"/>
    </row>
    <row r="241" spans="1:5" ht="21.75">
      <c r="A241" s="117" t="s">
        <v>169</v>
      </c>
      <c r="B241" s="117" t="s">
        <v>170</v>
      </c>
      <c r="C241" s="117"/>
      <c r="D241" s="117">
        <v>10.5</v>
      </c>
      <c r="E241" s="117"/>
    </row>
    <row r="242" spans="1:5" ht="21.75">
      <c r="A242" s="117"/>
      <c r="B242" s="117" t="s">
        <v>171</v>
      </c>
      <c r="C242" s="117"/>
      <c r="D242" s="119">
        <v>10.5</v>
      </c>
      <c r="E242" s="119"/>
    </row>
    <row r="243" spans="1:5" ht="21.75">
      <c r="A243" s="117"/>
      <c r="B243" s="117" t="s">
        <v>172</v>
      </c>
      <c r="C243" s="117"/>
      <c r="D243" s="119"/>
      <c r="E243" s="119"/>
    </row>
    <row r="244" spans="1:5">
      <c r="A244" s="120" t="s">
        <v>173</v>
      </c>
      <c r="B244" s="117" t="s">
        <v>326</v>
      </c>
      <c r="C244" s="117"/>
      <c r="D244" s="117"/>
      <c r="E244" s="117"/>
    </row>
    <row r="245" spans="1:5">
      <c r="A245" s="121"/>
      <c r="B245" s="117"/>
      <c r="C245" s="117"/>
      <c r="D245" s="117"/>
      <c r="E245" s="117"/>
    </row>
    <row r="246" spans="1:5" ht="21.75">
      <c r="A246" s="117" t="s">
        <v>175</v>
      </c>
      <c r="B246" s="3" t="s">
        <v>176</v>
      </c>
      <c r="C246" s="3" t="s">
        <v>177</v>
      </c>
      <c r="D246" s="3" t="s">
        <v>178</v>
      </c>
      <c r="E246" s="3" t="s">
        <v>179</v>
      </c>
    </row>
    <row r="247" spans="1:5" ht="21.75">
      <c r="A247" s="117"/>
      <c r="B247" s="117" t="s">
        <v>180</v>
      </c>
      <c r="C247" s="3" t="s">
        <v>181</v>
      </c>
      <c r="D247" s="3" t="s">
        <v>319</v>
      </c>
      <c r="E247" s="3" t="s">
        <v>327</v>
      </c>
    </row>
    <row r="248" spans="1:5" ht="21.75">
      <c r="A248" s="117"/>
      <c r="B248" s="117"/>
      <c r="C248" s="3" t="s">
        <v>182</v>
      </c>
      <c r="D248" s="3"/>
      <c r="E248" s="131"/>
    </row>
    <row r="249" spans="1:5" ht="43.5">
      <c r="A249" s="117"/>
      <c r="B249" s="117"/>
      <c r="C249" s="3" t="s">
        <v>183</v>
      </c>
      <c r="D249" s="3" t="s">
        <v>328</v>
      </c>
      <c r="E249" s="3" t="s">
        <v>329</v>
      </c>
    </row>
    <row r="250" spans="1:5" ht="43.5">
      <c r="A250" s="117"/>
      <c r="B250" s="117"/>
      <c r="C250" s="3" t="s">
        <v>184</v>
      </c>
      <c r="D250" s="3" t="s">
        <v>330</v>
      </c>
      <c r="E250" s="131">
        <v>1</v>
      </c>
    </row>
    <row r="251" spans="1:5" ht="21.75">
      <c r="A251" s="117"/>
      <c r="B251" s="117" t="s">
        <v>185</v>
      </c>
      <c r="C251" s="3" t="s">
        <v>186</v>
      </c>
      <c r="D251" s="3"/>
      <c r="E251" s="3"/>
    </row>
    <row r="252" spans="1:5" ht="43.5">
      <c r="A252" s="117"/>
      <c r="B252" s="117"/>
      <c r="C252" s="3" t="s">
        <v>187</v>
      </c>
      <c r="D252" s="3" t="s">
        <v>331</v>
      </c>
      <c r="E252" s="131" t="s">
        <v>324</v>
      </c>
    </row>
    <row r="253" spans="1:5" ht="21.75">
      <c r="A253" s="117"/>
      <c r="B253" s="117"/>
      <c r="C253" s="3" t="s">
        <v>188</v>
      </c>
      <c r="D253" s="3"/>
      <c r="E253" s="3"/>
    </row>
    <row r="254" spans="1:5" ht="43.5">
      <c r="A254" s="117"/>
      <c r="B254" s="117"/>
      <c r="C254" s="3" t="s">
        <v>189</v>
      </c>
      <c r="D254" s="3" t="s">
        <v>325</v>
      </c>
      <c r="E254" s="3" t="s">
        <v>242</v>
      </c>
    </row>
    <row r="255" spans="1:5" ht="21.75">
      <c r="A255" s="117"/>
      <c r="B255" s="117"/>
      <c r="C255" s="3" t="s">
        <v>190</v>
      </c>
      <c r="D255" s="3" t="s">
        <v>253</v>
      </c>
      <c r="E255" s="132" t="s">
        <v>244</v>
      </c>
    </row>
    <row r="256" spans="1:5" ht="25.5">
      <c r="A256" s="114" t="s">
        <v>191</v>
      </c>
      <c r="B256" s="114"/>
      <c r="C256" s="114"/>
      <c r="D256" s="114"/>
      <c r="E256" s="114"/>
    </row>
    <row r="260" spans="1:5" ht="27">
      <c r="A260" s="116" t="s">
        <v>167</v>
      </c>
      <c r="B260" s="116"/>
      <c r="C260" s="116"/>
      <c r="D260" s="116"/>
      <c r="E260" s="116"/>
    </row>
    <row r="261" spans="1:5" ht="14.25">
      <c r="A261" s="1"/>
      <c r="B261" s="1"/>
      <c r="C261" s="1"/>
      <c r="D261" s="1"/>
      <c r="E261" s="2" t="s">
        <v>1</v>
      </c>
    </row>
    <row r="262" spans="1:5" ht="21.75">
      <c r="A262" s="117" t="s">
        <v>160</v>
      </c>
      <c r="B262" s="117"/>
      <c r="C262" s="117"/>
      <c r="D262" s="117" t="s">
        <v>207</v>
      </c>
      <c r="E262" s="117"/>
    </row>
    <row r="263" spans="1:5" ht="21.75">
      <c r="A263" s="117" t="s">
        <v>168</v>
      </c>
      <c r="B263" s="117"/>
      <c r="C263" s="117"/>
      <c r="D263" s="147" t="s">
        <v>163</v>
      </c>
      <c r="E263" s="147"/>
    </row>
    <row r="264" spans="1:5" ht="21.75">
      <c r="A264" s="117" t="s">
        <v>169</v>
      </c>
      <c r="B264" s="117" t="s">
        <v>170</v>
      </c>
      <c r="C264" s="117"/>
      <c r="D264" s="117">
        <v>20</v>
      </c>
      <c r="E264" s="117"/>
    </row>
    <row r="265" spans="1:5" ht="21.75">
      <c r="A265" s="117"/>
      <c r="B265" s="117" t="s">
        <v>171</v>
      </c>
      <c r="C265" s="117"/>
      <c r="D265" s="119">
        <v>20</v>
      </c>
      <c r="E265" s="119"/>
    </row>
    <row r="266" spans="1:5" ht="21.75">
      <c r="A266" s="117"/>
      <c r="B266" s="117" t="s">
        <v>172</v>
      </c>
      <c r="C266" s="117"/>
      <c r="D266" s="119"/>
      <c r="E266" s="119"/>
    </row>
    <row r="267" spans="1:5">
      <c r="A267" s="120" t="s">
        <v>173</v>
      </c>
      <c r="B267" s="117" t="s">
        <v>332</v>
      </c>
      <c r="C267" s="117"/>
      <c r="D267" s="117"/>
      <c r="E267" s="117"/>
    </row>
    <row r="268" spans="1:5">
      <c r="A268" s="121"/>
      <c r="B268" s="117"/>
      <c r="C268" s="117"/>
      <c r="D268" s="117"/>
      <c r="E268" s="117"/>
    </row>
    <row r="269" spans="1:5" ht="21.75">
      <c r="A269" s="117" t="s">
        <v>175</v>
      </c>
      <c r="B269" s="3" t="s">
        <v>176</v>
      </c>
      <c r="C269" s="3" t="s">
        <v>177</v>
      </c>
      <c r="D269" s="3" t="s">
        <v>178</v>
      </c>
      <c r="E269" s="3" t="s">
        <v>179</v>
      </c>
    </row>
    <row r="270" spans="1:5" ht="43.5">
      <c r="A270" s="117"/>
      <c r="B270" s="117" t="s">
        <v>180</v>
      </c>
      <c r="C270" s="3" t="s">
        <v>181</v>
      </c>
      <c r="D270" s="3" t="s">
        <v>333</v>
      </c>
      <c r="E270" s="3" t="s">
        <v>334</v>
      </c>
    </row>
    <row r="271" spans="1:5" ht="43.5">
      <c r="A271" s="117"/>
      <c r="B271" s="117"/>
      <c r="C271" s="3" t="s">
        <v>182</v>
      </c>
      <c r="D271" s="3" t="s">
        <v>335</v>
      </c>
      <c r="E271" s="131" t="s">
        <v>336</v>
      </c>
    </row>
    <row r="272" spans="1:5" ht="43.5">
      <c r="A272" s="117"/>
      <c r="B272" s="117"/>
      <c r="C272" s="3" t="s">
        <v>183</v>
      </c>
      <c r="D272" s="3" t="s">
        <v>337</v>
      </c>
      <c r="E272" s="3" t="s">
        <v>338</v>
      </c>
    </row>
    <row r="273" spans="1:5" ht="65.25">
      <c r="A273" s="117"/>
      <c r="B273" s="117"/>
      <c r="C273" s="3" t="s">
        <v>184</v>
      </c>
      <c r="D273" s="3" t="s">
        <v>339</v>
      </c>
      <c r="E273" s="131">
        <v>1</v>
      </c>
    </row>
    <row r="274" spans="1:5" ht="21.75">
      <c r="A274" s="117"/>
      <c r="B274" s="117" t="s">
        <v>185</v>
      </c>
      <c r="C274" s="3" t="s">
        <v>186</v>
      </c>
      <c r="D274" s="3"/>
      <c r="E274" s="3"/>
    </row>
    <row r="275" spans="1:5" ht="43.5">
      <c r="A275" s="117"/>
      <c r="B275" s="117"/>
      <c r="C275" s="3" t="s">
        <v>187</v>
      </c>
      <c r="D275" s="3" t="s">
        <v>323</v>
      </c>
      <c r="E275" s="131" t="s">
        <v>340</v>
      </c>
    </row>
    <row r="276" spans="1:5" ht="21.75">
      <c r="A276" s="117"/>
      <c r="B276" s="117"/>
      <c r="C276" s="3" t="s">
        <v>188</v>
      </c>
      <c r="D276" s="3"/>
      <c r="E276" s="3"/>
    </row>
    <row r="277" spans="1:5" ht="43.5">
      <c r="A277" s="117"/>
      <c r="B277" s="117"/>
      <c r="C277" s="3" t="s">
        <v>189</v>
      </c>
      <c r="D277" s="3" t="s">
        <v>325</v>
      </c>
      <c r="E277" s="3" t="s">
        <v>242</v>
      </c>
    </row>
    <row r="278" spans="1:5" ht="21.75">
      <c r="A278" s="117"/>
      <c r="B278" s="117"/>
      <c r="C278" s="3" t="s">
        <v>190</v>
      </c>
      <c r="D278" s="3" t="s">
        <v>253</v>
      </c>
      <c r="E278" s="132" t="s">
        <v>244</v>
      </c>
    </row>
    <row r="279" spans="1:5" ht="25.5">
      <c r="A279" s="114" t="s">
        <v>191</v>
      </c>
      <c r="B279" s="114"/>
      <c r="C279" s="114"/>
      <c r="D279" s="114"/>
      <c r="E279" s="114"/>
    </row>
    <row r="282" spans="1:5" ht="27">
      <c r="A282" s="116" t="s">
        <v>167</v>
      </c>
      <c r="B282" s="116"/>
      <c r="C282" s="116"/>
      <c r="D282" s="116"/>
      <c r="E282" s="116"/>
    </row>
    <row r="283" spans="1:5" ht="14.25">
      <c r="A283" s="1"/>
      <c r="B283" s="1"/>
      <c r="C283" s="1"/>
      <c r="D283" s="1"/>
      <c r="E283" s="2" t="s">
        <v>1</v>
      </c>
    </row>
    <row r="284" spans="1:5" ht="21.75">
      <c r="A284" s="117" t="s">
        <v>160</v>
      </c>
      <c r="B284" s="117"/>
      <c r="C284" s="117"/>
      <c r="D284" s="117" t="s">
        <v>209</v>
      </c>
      <c r="E284" s="117"/>
    </row>
    <row r="285" spans="1:5" ht="21.75">
      <c r="A285" s="117" t="s">
        <v>168</v>
      </c>
      <c r="B285" s="117"/>
      <c r="C285" s="117"/>
      <c r="D285" s="118" t="s">
        <v>163</v>
      </c>
      <c r="E285" s="118"/>
    </row>
    <row r="286" spans="1:5" ht="21.75">
      <c r="A286" s="117" t="s">
        <v>169</v>
      </c>
      <c r="B286" s="117" t="s">
        <v>170</v>
      </c>
      <c r="C286" s="117"/>
      <c r="D286" s="117">
        <v>2.6297000000000001</v>
      </c>
      <c r="E286" s="117"/>
    </row>
    <row r="287" spans="1:5" ht="21.75">
      <c r="A287" s="117"/>
      <c r="B287" s="117" t="s">
        <v>171</v>
      </c>
      <c r="C287" s="117"/>
      <c r="D287" s="119">
        <v>2.6297000000000001</v>
      </c>
      <c r="E287" s="119"/>
    </row>
    <row r="288" spans="1:5" ht="21.75">
      <c r="A288" s="117"/>
      <c r="B288" s="117" t="s">
        <v>172</v>
      </c>
      <c r="C288" s="117"/>
      <c r="D288" s="119"/>
      <c r="E288" s="119"/>
    </row>
    <row r="289" spans="1:5">
      <c r="A289" s="120" t="s">
        <v>173</v>
      </c>
      <c r="B289" s="117" t="s">
        <v>341</v>
      </c>
      <c r="C289" s="117"/>
      <c r="D289" s="117"/>
      <c r="E289" s="117"/>
    </row>
    <row r="290" spans="1:5">
      <c r="A290" s="121"/>
      <c r="B290" s="117"/>
      <c r="C290" s="117"/>
      <c r="D290" s="117"/>
      <c r="E290" s="117"/>
    </row>
    <row r="291" spans="1:5" ht="21.75">
      <c r="A291" s="117" t="s">
        <v>175</v>
      </c>
      <c r="B291" s="3" t="s">
        <v>176</v>
      </c>
      <c r="C291" s="3" t="s">
        <v>177</v>
      </c>
      <c r="D291" s="3" t="s">
        <v>178</v>
      </c>
      <c r="E291" s="3" t="s">
        <v>179</v>
      </c>
    </row>
    <row r="292" spans="1:5" ht="21.75">
      <c r="A292" s="117"/>
      <c r="B292" s="117" t="s">
        <v>180</v>
      </c>
      <c r="C292" s="3" t="s">
        <v>181</v>
      </c>
      <c r="D292" s="3" t="s">
        <v>342</v>
      </c>
      <c r="E292" s="3" t="s">
        <v>343</v>
      </c>
    </row>
    <row r="293" spans="1:5" ht="43.5">
      <c r="A293" s="117"/>
      <c r="B293" s="117"/>
      <c r="C293" s="3" t="s">
        <v>182</v>
      </c>
      <c r="D293" s="3" t="s">
        <v>344</v>
      </c>
      <c r="E293" s="131">
        <v>1</v>
      </c>
    </row>
    <row r="294" spans="1:5" ht="21.75">
      <c r="A294" s="117"/>
      <c r="B294" s="117"/>
      <c r="C294" s="3" t="s">
        <v>183</v>
      </c>
      <c r="D294" s="3" t="s">
        <v>345</v>
      </c>
      <c r="E294" s="131" t="s">
        <v>346</v>
      </c>
    </row>
    <row r="295" spans="1:5" ht="43.5">
      <c r="A295" s="117"/>
      <c r="B295" s="117"/>
      <c r="C295" s="3" t="s">
        <v>184</v>
      </c>
      <c r="D295" s="3" t="s">
        <v>347</v>
      </c>
      <c r="E295" s="3" t="s">
        <v>348</v>
      </c>
    </row>
    <row r="296" spans="1:5" ht="43.5">
      <c r="A296" s="117"/>
      <c r="B296" s="117" t="s">
        <v>185</v>
      </c>
      <c r="C296" s="3" t="s">
        <v>186</v>
      </c>
      <c r="D296" s="3" t="s">
        <v>349</v>
      </c>
      <c r="E296" s="3" t="s">
        <v>350</v>
      </c>
    </row>
    <row r="297" spans="1:5" ht="21.75">
      <c r="A297" s="117"/>
      <c r="B297" s="117"/>
      <c r="C297" s="3" t="s">
        <v>187</v>
      </c>
      <c r="D297" s="3" t="s">
        <v>351</v>
      </c>
      <c r="E297" s="131">
        <v>1</v>
      </c>
    </row>
    <row r="298" spans="1:5" ht="21.75">
      <c r="A298" s="117"/>
      <c r="B298" s="117"/>
      <c r="C298" s="3" t="s">
        <v>188</v>
      </c>
      <c r="D298" s="3"/>
      <c r="E298" s="3"/>
    </row>
    <row r="299" spans="1:5" ht="21.75">
      <c r="A299" s="117"/>
      <c r="B299" s="117"/>
      <c r="C299" s="3" t="s">
        <v>189</v>
      </c>
      <c r="D299" s="3" t="s">
        <v>269</v>
      </c>
      <c r="E299" s="3" t="s">
        <v>352</v>
      </c>
    </row>
    <row r="300" spans="1:5" ht="43.5">
      <c r="A300" s="117"/>
      <c r="B300" s="117"/>
      <c r="C300" s="3" t="s">
        <v>190</v>
      </c>
      <c r="D300" s="3" t="s">
        <v>353</v>
      </c>
      <c r="E300" s="132" t="s">
        <v>244</v>
      </c>
    </row>
    <row r="301" spans="1:5" ht="25.5">
      <c r="A301" s="114" t="s">
        <v>191</v>
      </c>
      <c r="B301" s="114"/>
      <c r="C301" s="114"/>
      <c r="D301" s="114"/>
      <c r="E301" s="114"/>
    </row>
    <row r="305" spans="1:5" ht="27">
      <c r="A305" s="116" t="s">
        <v>167</v>
      </c>
      <c r="B305" s="116"/>
      <c r="C305" s="116"/>
      <c r="D305" s="116"/>
      <c r="E305" s="116"/>
    </row>
    <row r="306" spans="1:5" ht="14.25">
      <c r="A306" s="1"/>
      <c r="B306" s="1"/>
      <c r="C306" s="1"/>
      <c r="D306" s="1"/>
      <c r="E306" s="2" t="s">
        <v>1</v>
      </c>
    </row>
    <row r="307" spans="1:5" ht="21.75">
      <c r="A307" s="117" t="s">
        <v>160</v>
      </c>
      <c r="B307" s="117"/>
      <c r="C307" s="117"/>
      <c r="D307" s="117" t="s">
        <v>210</v>
      </c>
      <c r="E307" s="117"/>
    </row>
    <row r="308" spans="1:5" ht="21.75">
      <c r="A308" s="117" t="s">
        <v>168</v>
      </c>
      <c r="B308" s="117"/>
      <c r="C308" s="117"/>
      <c r="D308" s="118" t="s">
        <v>163</v>
      </c>
      <c r="E308" s="118"/>
    </row>
    <row r="309" spans="1:5" ht="21.75">
      <c r="A309" s="117" t="s">
        <v>169</v>
      </c>
      <c r="B309" s="117" t="s">
        <v>170</v>
      </c>
      <c r="C309" s="117"/>
      <c r="D309" s="117">
        <v>2.5143</v>
      </c>
      <c r="E309" s="117"/>
    </row>
    <row r="310" spans="1:5" ht="21.75">
      <c r="A310" s="117"/>
      <c r="B310" s="117" t="s">
        <v>171</v>
      </c>
      <c r="C310" s="117"/>
      <c r="D310" s="119">
        <v>2.5143</v>
      </c>
      <c r="E310" s="119"/>
    </row>
    <row r="311" spans="1:5" ht="21.75">
      <c r="A311" s="117"/>
      <c r="B311" s="117" t="s">
        <v>172</v>
      </c>
      <c r="C311" s="117"/>
      <c r="D311" s="119"/>
      <c r="E311" s="119"/>
    </row>
    <row r="312" spans="1:5">
      <c r="A312" s="120" t="s">
        <v>173</v>
      </c>
      <c r="B312" s="117" t="s">
        <v>341</v>
      </c>
      <c r="C312" s="117"/>
      <c r="D312" s="117"/>
      <c r="E312" s="117"/>
    </row>
    <row r="313" spans="1:5">
      <c r="A313" s="121"/>
      <c r="B313" s="117"/>
      <c r="C313" s="117"/>
      <c r="D313" s="117"/>
      <c r="E313" s="117"/>
    </row>
    <row r="314" spans="1:5" ht="21.75">
      <c r="A314" s="117" t="s">
        <v>175</v>
      </c>
      <c r="B314" s="3" t="s">
        <v>176</v>
      </c>
      <c r="C314" s="3" t="s">
        <v>177</v>
      </c>
      <c r="D314" s="3" t="s">
        <v>178</v>
      </c>
      <c r="E314" s="3" t="s">
        <v>179</v>
      </c>
    </row>
    <row r="315" spans="1:5" ht="21.75">
      <c r="A315" s="117"/>
      <c r="B315" s="117" t="s">
        <v>180</v>
      </c>
      <c r="C315" s="3" t="s">
        <v>181</v>
      </c>
      <c r="D315" s="3" t="s">
        <v>342</v>
      </c>
      <c r="E315" s="3" t="s">
        <v>343</v>
      </c>
    </row>
    <row r="316" spans="1:5" ht="43.5">
      <c r="A316" s="117"/>
      <c r="B316" s="117"/>
      <c r="C316" s="3" t="s">
        <v>182</v>
      </c>
      <c r="D316" s="3" t="s">
        <v>344</v>
      </c>
      <c r="E316" s="131">
        <v>1</v>
      </c>
    </row>
    <row r="317" spans="1:5" ht="21.75">
      <c r="A317" s="117"/>
      <c r="B317" s="117"/>
      <c r="C317" s="3" t="s">
        <v>183</v>
      </c>
      <c r="D317" s="3" t="s">
        <v>345</v>
      </c>
      <c r="E317" s="131" t="s">
        <v>354</v>
      </c>
    </row>
    <row r="318" spans="1:5" ht="43.5">
      <c r="A318" s="117"/>
      <c r="B318" s="117"/>
      <c r="C318" s="3" t="s">
        <v>184</v>
      </c>
      <c r="D318" s="3" t="s">
        <v>347</v>
      </c>
      <c r="E318" s="3" t="s">
        <v>348</v>
      </c>
    </row>
    <row r="319" spans="1:5" ht="43.5">
      <c r="A319" s="117"/>
      <c r="B319" s="117" t="s">
        <v>185</v>
      </c>
      <c r="C319" s="3" t="s">
        <v>186</v>
      </c>
      <c r="D319" s="3" t="s">
        <v>349</v>
      </c>
      <c r="E319" s="3" t="s">
        <v>350</v>
      </c>
    </row>
    <row r="320" spans="1:5" ht="21.75">
      <c r="A320" s="117"/>
      <c r="B320" s="117"/>
      <c r="C320" s="3" t="s">
        <v>187</v>
      </c>
      <c r="D320" s="3" t="s">
        <v>351</v>
      </c>
      <c r="E320" s="131">
        <v>1</v>
      </c>
    </row>
    <row r="321" spans="1:5" ht="21.75">
      <c r="A321" s="117"/>
      <c r="B321" s="117"/>
      <c r="C321" s="3" t="s">
        <v>188</v>
      </c>
      <c r="D321" s="3"/>
      <c r="E321" s="3"/>
    </row>
    <row r="322" spans="1:5" ht="21.75">
      <c r="A322" s="117"/>
      <c r="B322" s="117"/>
      <c r="C322" s="3" t="s">
        <v>189</v>
      </c>
      <c r="D322" s="3" t="s">
        <v>269</v>
      </c>
      <c r="E322" s="3" t="s">
        <v>352</v>
      </c>
    </row>
    <row r="323" spans="1:5" ht="43.5">
      <c r="A323" s="117"/>
      <c r="B323" s="117"/>
      <c r="C323" s="3" t="s">
        <v>190</v>
      </c>
      <c r="D323" s="3" t="s">
        <v>353</v>
      </c>
      <c r="E323" s="132" t="s">
        <v>244</v>
      </c>
    </row>
    <row r="324" spans="1:5" ht="25.5">
      <c r="A324" s="114" t="s">
        <v>191</v>
      </c>
      <c r="B324" s="114"/>
      <c r="C324" s="114"/>
      <c r="D324" s="114"/>
      <c r="E324" s="114"/>
    </row>
    <row r="327" spans="1:5" ht="27">
      <c r="A327" s="116" t="s">
        <v>167</v>
      </c>
      <c r="B327" s="116"/>
      <c r="C327" s="116"/>
      <c r="D327" s="116"/>
      <c r="E327" s="116"/>
    </row>
    <row r="328" spans="1:5" ht="14.25">
      <c r="A328" s="1"/>
      <c r="B328" s="1"/>
      <c r="C328" s="1"/>
      <c r="D328" s="1"/>
      <c r="E328" s="2" t="s">
        <v>1</v>
      </c>
    </row>
    <row r="329" spans="1:5" ht="21.75">
      <c r="A329" s="117" t="s">
        <v>160</v>
      </c>
      <c r="B329" s="117"/>
      <c r="C329" s="117"/>
      <c r="D329" s="117" t="s">
        <v>211</v>
      </c>
      <c r="E329" s="117"/>
    </row>
    <row r="330" spans="1:5" ht="21.75">
      <c r="A330" s="117" t="s">
        <v>168</v>
      </c>
      <c r="B330" s="117"/>
      <c r="C330" s="117"/>
      <c r="D330" s="118" t="s">
        <v>163</v>
      </c>
      <c r="E330" s="118"/>
    </row>
    <row r="331" spans="1:5" ht="21.75">
      <c r="A331" s="117" t="s">
        <v>169</v>
      </c>
      <c r="B331" s="117" t="s">
        <v>170</v>
      </c>
      <c r="C331" s="117"/>
      <c r="D331" s="117">
        <v>1.569</v>
      </c>
      <c r="E331" s="117"/>
    </row>
    <row r="332" spans="1:5" ht="21.75">
      <c r="A332" s="117"/>
      <c r="B332" s="117" t="s">
        <v>171</v>
      </c>
      <c r="C332" s="117"/>
      <c r="D332" s="119">
        <v>1.569</v>
      </c>
      <c r="E332" s="119"/>
    </row>
    <row r="333" spans="1:5" ht="21.75">
      <c r="A333" s="117"/>
      <c r="B333" s="117" t="s">
        <v>172</v>
      </c>
      <c r="C333" s="117"/>
      <c r="D333" s="119"/>
      <c r="E333" s="119"/>
    </row>
    <row r="334" spans="1:5">
      <c r="A334" s="120" t="s">
        <v>173</v>
      </c>
      <c r="B334" s="117" t="s">
        <v>341</v>
      </c>
      <c r="C334" s="117"/>
      <c r="D334" s="117"/>
      <c r="E334" s="117"/>
    </row>
    <row r="335" spans="1:5">
      <c r="A335" s="121"/>
      <c r="B335" s="117"/>
      <c r="C335" s="117"/>
      <c r="D335" s="117"/>
      <c r="E335" s="117"/>
    </row>
    <row r="336" spans="1:5" ht="21.75">
      <c r="A336" s="117" t="s">
        <v>175</v>
      </c>
      <c r="B336" s="3" t="s">
        <v>176</v>
      </c>
      <c r="C336" s="3" t="s">
        <v>177</v>
      </c>
      <c r="D336" s="3" t="s">
        <v>178</v>
      </c>
      <c r="E336" s="3" t="s">
        <v>179</v>
      </c>
    </row>
    <row r="337" spans="1:5" ht="21.75">
      <c r="A337" s="117"/>
      <c r="B337" s="117" t="s">
        <v>180</v>
      </c>
      <c r="C337" s="3" t="s">
        <v>181</v>
      </c>
      <c r="D337" s="3" t="s">
        <v>342</v>
      </c>
      <c r="E337" s="3" t="s">
        <v>343</v>
      </c>
    </row>
    <row r="338" spans="1:5" ht="43.5">
      <c r="A338" s="117"/>
      <c r="B338" s="117"/>
      <c r="C338" s="3" t="s">
        <v>182</v>
      </c>
      <c r="D338" s="3" t="s">
        <v>344</v>
      </c>
      <c r="E338" s="131">
        <v>1</v>
      </c>
    </row>
    <row r="339" spans="1:5" ht="21.75">
      <c r="A339" s="117"/>
      <c r="B339" s="117"/>
      <c r="C339" s="3" t="s">
        <v>183</v>
      </c>
      <c r="D339" s="3" t="s">
        <v>345</v>
      </c>
      <c r="E339" s="131" t="s">
        <v>355</v>
      </c>
    </row>
    <row r="340" spans="1:5" ht="43.5">
      <c r="A340" s="117"/>
      <c r="B340" s="117"/>
      <c r="C340" s="3" t="s">
        <v>184</v>
      </c>
      <c r="D340" s="3" t="s">
        <v>347</v>
      </c>
      <c r="E340" s="3" t="s">
        <v>348</v>
      </c>
    </row>
    <row r="341" spans="1:5" ht="43.5">
      <c r="A341" s="117"/>
      <c r="B341" s="117" t="s">
        <v>185</v>
      </c>
      <c r="C341" s="3" t="s">
        <v>186</v>
      </c>
      <c r="D341" s="3" t="s">
        <v>349</v>
      </c>
      <c r="E341" s="3" t="s">
        <v>356</v>
      </c>
    </row>
    <row r="342" spans="1:5" ht="21.75">
      <c r="A342" s="117"/>
      <c r="B342" s="117"/>
      <c r="C342" s="3" t="s">
        <v>187</v>
      </c>
      <c r="D342" s="3" t="s">
        <v>351</v>
      </c>
      <c r="E342" s="131">
        <v>1</v>
      </c>
    </row>
    <row r="343" spans="1:5" ht="21.75">
      <c r="A343" s="117"/>
      <c r="B343" s="117"/>
      <c r="C343" s="3" t="s">
        <v>188</v>
      </c>
      <c r="D343" s="3"/>
      <c r="E343" s="3"/>
    </row>
    <row r="344" spans="1:5" ht="21.75">
      <c r="A344" s="117"/>
      <c r="B344" s="117"/>
      <c r="C344" s="3" t="s">
        <v>189</v>
      </c>
      <c r="D344" s="3" t="s">
        <v>269</v>
      </c>
      <c r="E344" s="3" t="s">
        <v>352</v>
      </c>
    </row>
    <row r="345" spans="1:5" ht="43.5">
      <c r="A345" s="117"/>
      <c r="B345" s="117"/>
      <c r="C345" s="3" t="s">
        <v>190</v>
      </c>
      <c r="D345" s="3" t="s">
        <v>353</v>
      </c>
      <c r="E345" s="132" t="s">
        <v>244</v>
      </c>
    </row>
    <row r="346" spans="1:5" ht="25.5">
      <c r="A346" s="114" t="s">
        <v>191</v>
      </c>
      <c r="B346" s="114"/>
      <c r="C346" s="114"/>
      <c r="D346" s="114"/>
      <c r="E346" s="114"/>
    </row>
    <row r="349" spans="1:5" ht="27">
      <c r="A349" s="116" t="s">
        <v>167</v>
      </c>
      <c r="B349" s="116"/>
      <c r="C349" s="116"/>
      <c r="D349" s="116"/>
      <c r="E349" s="116"/>
    </row>
    <row r="350" spans="1:5" ht="14.25">
      <c r="A350" s="1"/>
      <c r="B350" s="1"/>
      <c r="C350" s="1"/>
      <c r="D350" s="1"/>
      <c r="E350" s="2" t="s">
        <v>1</v>
      </c>
    </row>
    <row r="351" spans="1:5" ht="21.75">
      <c r="A351" s="117" t="s">
        <v>160</v>
      </c>
      <c r="B351" s="117"/>
      <c r="C351" s="117"/>
      <c r="D351" s="117" t="s">
        <v>211</v>
      </c>
      <c r="E351" s="117"/>
    </row>
    <row r="352" spans="1:5" ht="21.75">
      <c r="A352" s="117" t="s">
        <v>168</v>
      </c>
      <c r="B352" s="117"/>
      <c r="C352" s="117"/>
      <c r="D352" s="118" t="s">
        <v>163</v>
      </c>
      <c r="E352" s="118"/>
    </row>
    <row r="353" spans="1:5" ht="21.75">
      <c r="A353" s="117" t="s">
        <v>169</v>
      </c>
      <c r="B353" s="117" t="s">
        <v>170</v>
      </c>
      <c r="C353" s="117"/>
      <c r="D353" s="117">
        <v>0.90400000000000003</v>
      </c>
      <c r="E353" s="117"/>
    </row>
    <row r="354" spans="1:5" ht="21.75">
      <c r="A354" s="117"/>
      <c r="B354" s="117" t="s">
        <v>171</v>
      </c>
      <c r="C354" s="117"/>
      <c r="D354" s="119">
        <v>0.90400000000000003</v>
      </c>
      <c r="E354" s="119"/>
    </row>
    <row r="355" spans="1:5" ht="21.75">
      <c r="A355" s="117"/>
      <c r="B355" s="117" t="s">
        <v>172</v>
      </c>
      <c r="C355" s="117"/>
      <c r="D355" s="119"/>
      <c r="E355" s="119"/>
    </row>
    <row r="356" spans="1:5">
      <c r="A356" s="120" t="s">
        <v>173</v>
      </c>
      <c r="B356" s="117" t="s">
        <v>341</v>
      </c>
      <c r="C356" s="117"/>
      <c r="D356" s="117"/>
      <c r="E356" s="117"/>
    </row>
    <row r="357" spans="1:5">
      <c r="A357" s="121"/>
      <c r="B357" s="117"/>
      <c r="C357" s="117"/>
      <c r="D357" s="117"/>
      <c r="E357" s="117"/>
    </row>
    <row r="358" spans="1:5" ht="21.75">
      <c r="A358" s="117" t="s">
        <v>175</v>
      </c>
      <c r="B358" s="3" t="s">
        <v>176</v>
      </c>
      <c r="C358" s="3" t="s">
        <v>177</v>
      </c>
      <c r="D358" s="3" t="s">
        <v>178</v>
      </c>
      <c r="E358" s="3" t="s">
        <v>179</v>
      </c>
    </row>
    <row r="359" spans="1:5" ht="21.75">
      <c r="A359" s="117"/>
      <c r="B359" s="117" t="s">
        <v>180</v>
      </c>
      <c r="C359" s="3" t="s">
        <v>181</v>
      </c>
      <c r="D359" s="3" t="s">
        <v>342</v>
      </c>
      <c r="E359" s="3" t="s">
        <v>357</v>
      </c>
    </row>
    <row r="360" spans="1:5" ht="43.5">
      <c r="A360" s="117"/>
      <c r="B360" s="117"/>
      <c r="C360" s="3" t="s">
        <v>182</v>
      </c>
      <c r="D360" s="3" t="s">
        <v>344</v>
      </c>
      <c r="E360" s="131">
        <v>1</v>
      </c>
    </row>
    <row r="361" spans="1:5" ht="21.75">
      <c r="A361" s="117"/>
      <c r="B361" s="117"/>
      <c r="C361" s="3" t="s">
        <v>183</v>
      </c>
      <c r="D361" s="3" t="s">
        <v>345</v>
      </c>
      <c r="E361" s="131" t="s">
        <v>358</v>
      </c>
    </row>
    <row r="362" spans="1:5" ht="43.5">
      <c r="A362" s="117"/>
      <c r="B362" s="117"/>
      <c r="C362" s="3" t="s">
        <v>184</v>
      </c>
      <c r="D362" s="3" t="s">
        <v>347</v>
      </c>
      <c r="E362" s="3" t="s">
        <v>348</v>
      </c>
    </row>
    <row r="363" spans="1:5" ht="43.5">
      <c r="A363" s="117"/>
      <c r="B363" s="117" t="s">
        <v>185</v>
      </c>
      <c r="C363" s="3" t="s">
        <v>186</v>
      </c>
      <c r="D363" s="3" t="s">
        <v>349</v>
      </c>
      <c r="E363" s="3" t="s">
        <v>356</v>
      </c>
    </row>
    <row r="364" spans="1:5" ht="21.75">
      <c r="A364" s="117"/>
      <c r="B364" s="117"/>
      <c r="C364" s="3" t="s">
        <v>187</v>
      </c>
      <c r="D364" s="3" t="s">
        <v>351</v>
      </c>
      <c r="E364" s="131">
        <v>1</v>
      </c>
    </row>
    <row r="365" spans="1:5" ht="21.75">
      <c r="A365" s="117"/>
      <c r="B365" s="117"/>
      <c r="C365" s="3" t="s">
        <v>188</v>
      </c>
      <c r="D365" s="3"/>
      <c r="E365" s="3"/>
    </row>
    <row r="366" spans="1:5" ht="21.75">
      <c r="A366" s="117"/>
      <c r="B366" s="117"/>
      <c r="C366" s="3" t="s">
        <v>189</v>
      </c>
      <c r="D366" s="3" t="s">
        <v>269</v>
      </c>
      <c r="E366" s="3" t="s">
        <v>352</v>
      </c>
    </row>
    <row r="367" spans="1:5" ht="43.5">
      <c r="A367" s="117"/>
      <c r="B367" s="117"/>
      <c r="C367" s="3" t="s">
        <v>190</v>
      </c>
      <c r="D367" s="3" t="s">
        <v>353</v>
      </c>
      <c r="E367" s="132" t="s">
        <v>244</v>
      </c>
    </row>
    <row r="368" spans="1:5" ht="25.5">
      <c r="A368" s="114" t="s">
        <v>191</v>
      </c>
      <c r="B368" s="114"/>
      <c r="C368" s="114"/>
      <c r="D368" s="114"/>
      <c r="E368" s="114"/>
    </row>
    <row r="371" spans="1:5" ht="27">
      <c r="A371" s="116" t="s">
        <v>167</v>
      </c>
      <c r="B371" s="116"/>
      <c r="C371" s="116"/>
      <c r="D371" s="116"/>
      <c r="E371" s="116"/>
    </row>
    <row r="372" spans="1:5" ht="14.25">
      <c r="A372" s="1"/>
      <c r="B372" s="1"/>
      <c r="C372" s="1"/>
      <c r="D372" s="1"/>
      <c r="E372" s="2" t="s">
        <v>1</v>
      </c>
    </row>
    <row r="373" spans="1:5" ht="21.75">
      <c r="A373" s="117" t="s">
        <v>160</v>
      </c>
      <c r="B373" s="117"/>
      <c r="C373" s="117"/>
      <c r="D373" s="117" t="s">
        <v>213</v>
      </c>
      <c r="E373" s="117"/>
    </row>
    <row r="374" spans="1:5" ht="21.75">
      <c r="A374" s="117" t="s">
        <v>168</v>
      </c>
      <c r="B374" s="117"/>
      <c r="C374" s="117"/>
      <c r="D374" s="118" t="s">
        <v>163</v>
      </c>
      <c r="E374" s="118"/>
    </row>
    <row r="375" spans="1:5" ht="21.75">
      <c r="A375" s="117" t="s">
        <v>169</v>
      </c>
      <c r="B375" s="117" t="s">
        <v>170</v>
      </c>
      <c r="C375" s="117"/>
      <c r="D375" s="117">
        <v>1.25</v>
      </c>
      <c r="E375" s="117"/>
    </row>
    <row r="376" spans="1:5" ht="21.75">
      <c r="A376" s="117"/>
      <c r="B376" s="117" t="s">
        <v>171</v>
      </c>
      <c r="C376" s="117"/>
      <c r="D376" s="119">
        <v>1.25</v>
      </c>
      <c r="E376" s="119"/>
    </row>
    <row r="377" spans="1:5" ht="21.75">
      <c r="A377" s="117"/>
      <c r="B377" s="117" t="s">
        <v>172</v>
      </c>
      <c r="C377" s="117"/>
      <c r="D377" s="119"/>
      <c r="E377" s="119"/>
    </row>
    <row r="378" spans="1:5">
      <c r="A378" s="120" t="s">
        <v>173</v>
      </c>
      <c r="B378" s="117" t="s">
        <v>341</v>
      </c>
      <c r="C378" s="117"/>
      <c r="D378" s="117"/>
      <c r="E378" s="117"/>
    </row>
    <row r="379" spans="1:5">
      <c r="A379" s="121"/>
      <c r="B379" s="117"/>
      <c r="C379" s="117"/>
      <c r="D379" s="117"/>
      <c r="E379" s="117"/>
    </row>
    <row r="380" spans="1:5" ht="21.75">
      <c r="A380" s="117" t="s">
        <v>175</v>
      </c>
      <c r="B380" s="3" t="s">
        <v>176</v>
      </c>
      <c r="C380" s="3" t="s">
        <v>177</v>
      </c>
      <c r="D380" s="3" t="s">
        <v>178</v>
      </c>
      <c r="E380" s="3" t="s">
        <v>179</v>
      </c>
    </row>
    <row r="381" spans="1:5" ht="21.75">
      <c r="A381" s="117"/>
      <c r="B381" s="117" t="s">
        <v>180</v>
      </c>
      <c r="C381" s="3" t="s">
        <v>181</v>
      </c>
      <c r="D381" s="3" t="s">
        <v>342</v>
      </c>
      <c r="E381" s="3" t="s">
        <v>343</v>
      </c>
    </row>
    <row r="382" spans="1:5" ht="43.5">
      <c r="A382" s="117"/>
      <c r="B382" s="117"/>
      <c r="C382" s="3" t="s">
        <v>182</v>
      </c>
      <c r="D382" s="3" t="s">
        <v>344</v>
      </c>
      <c r="E382" s="131">
        <v>1</v>
      </c>
    </row>
    <row r="383" spans="1:5" ht="21.75">
      <c r="A383" s="117"/>
      <c r="B383" s="117"/>
      <c r="C383" s="3" t="s">
        <v>183</v>
      </c>
      <c r="D383" s="3" t="s">
        <v>345</v>
      </c>
      <c r="E383" s="131" t="s">
        <v>359</v>
      </c>
    </row>
    <row r="384" spans="1:5" ht="43.5">
      <c r="A384" s="117"/>
      <c r="B384" s="117"/>
      <c r="C384" s="3" t="s">
        <v>184</v>
      </c>
      <c r="D384" s="3" t="s">
        <v>347</v>
      </c>
      <c r="E384" s="3" t="s">
        <v>348</v>
      </c>
    </row>
    <row r="385" spans="1:5" ht="43.5">
      <c r="A385" s="117"/>
      <c r="B385" s="117" t="s">
        <v>185</v>
      </c>
      <c r="C385" s="3" t="s">
        <v>186</v>
      </c>
      <c r="D385" s="3" t="s">
        <v>349</v>
      </c>
      <c r="E385" s="3" t="s">
        <v>304</v>
      </c>
    </row>
    <row r="386" spans="1:5" ht="21.75">
      <c r="A386" s="117"/>
      <c r="B386" s="117"/>
      <c r="C386" s="3" t="s">
        <v>187</v>
      </c>
      <c r="D386" s="3" t="s">
        <v>351</v>
      </c>
      <c r="E386" s="131">
        <v>1</v>
      </c>
    </row>
    <row r="387" spans="1:5" ht="21.75">
      <c r="A387" s="117"/>
      <c r="B387" s="117"/>
      <c r="C387" s="3" t="s">
        <v>188</v>
      </c>
      <c r="D387" s="3"/>
      <c r="E387" s="3"/>
    </row>
    <row r="388" spans="1:5" ht="21.75">
      <c r="A388" s="117"/>
      <c r="B388" s="117"/>
      <c r="C388" s="3" t="s">
        <v>189</v>
      </c>
      <c r="D388" s="3" t="s">
        <v>269</v>
      </c>
      <c r="E388" s="3" t="s">
        <v>352</v>
      </c>
    </row>
    <row r="389" spans="1:5" ht="43.5">
      <c r="A389" s="117"/>
      <c r="B389" s="117"/>
      <c r="C389" s="3" t="s">
        <v>190</v>
      </c>
      <c r="D389" s="3" t="s">
        <v>353</v>
      </c>
      <c r="E389" s="132" t="s">
        <v>244</v>
      </c>
    </row>
    <row r="390" spans="1:5" ht="25.5">
      <c r="A390" s="114" t="s">
        <v>191</v>
      </c>
      <c r="B390" s="114"/>
      <c r="C390" s="114"/>
      <c r="D390" s="114"/>
      <c r="E390" s="114"/>
    </row>
    <row r="393" spans="1:5" ht="27">
      <c r="A393" s="116" t="s">
        <v>167</v>
      </c>
      <c r="B393" s="116"/>
      <c r="C393" s="116"/>
      <c r="D393" s="116"/>
      <c r="E393" s="116"/>
    </row>
    <row r="394" spans="1:5" ht="14.25">
      <c r="A394" s="1"/>
      <c r="B394" s="1"/>
      <c r="C394" s="1"/>
      <c r="D394" s="1"/>
      <c r="E394" s="2" t="s">
        <v>1</v>
      </c>
    </row>
    <row r="395" spans="1:5" ht="21.75">
      <c r="A395" s="117" t="s">
        <v>160</v>
      </c>
      <c r="B395" s="117"/>
      <c r="C395" s="117"/>
      <c r="D395" s="117" t="s">
        <v>214</v>
      </c>
      <c r="E395" s="117"/>
    </row>
    <row r="396" spans="1:5" ht="21.75">
      <c r="A396" s="117" t="s">
        <v>168</v>
      </c>
      <c r="B396" s="117"/>
      <c r="C396" s="117"/>
      <c r="D396" s="118" t="s">
        <v>163</v>
      </c>
      <c r="E396" s="118"/>
    </row>
    <row r="397" spans="1:5" ht="21.75">
      <c r="A397" s="117" t="s">
        <v>169</v>
      </c>
      <c r="B397" s="117" t="s">
        <v>170</v>
      </c>
      <c r="C397" s="117"/>
      <c r="D397" s="117">
        <v>1.48</v>
      </c>
      <c r="E397" s="117"/>
    </row>
    <row r="398" spans="1:5" ht="21.75">
      <c r="A398" s="117"/>
      <c r="B398" s="117" t="s">
        <v>171</v>
      </c>
      <c r="C398" s="117"/>
      <c r="D398" s="119">
        <v>1.48</v>
      </c>
      <c r="E398" s="119"/>
    </row>
    <row r="399" spans="1:5" ht="21.75">
      <c r="A399" s="117"/>
      <c r="B399" s="117" t="s">
        <v>172</v>
      </c>
      <c r="C399" s="117"/>
      <c r="D399" s="119"/>
      <c r="E399" s="119"/>
    </row>
    <row r="400" spans="1:5">
      <c r="A400" s="120" t="s">
        <v>173</v>
      </c>
      <c r="B400" s="117" t="s">
        <v>341</v>
      </c>
      <c r="C400" s="117"/>
      <c r="D400" s="117"/>
      <c r="E400" s="117"/>
    </row>
    <row r="401" spans="1:5">
      <c r="A401" s="121"/>
      <c r="B401" s="117"/>
      <c r="C401" s="117"/>
      <c r="D401" s="117"/>
      <c r="E401" s="117"/>
    </row>
    <row r="402" spans="1:5" ht="21.75">
      <c r="A402" s="117" t="s">
        <v>175</v>
      </c>
      <c r="B402" s="3" t="s">
        <v>176</v>
      </c>
      <c r="C402" s="3" t="s">
        <v>177</v>
      </c>
      <c r="D402" s="3" t="s">
        <v>178</v>
      </c>
      <c r="E402" s="3" t="s">
        <v>179</v>
      </c>
    </row>
    <row r="403" spans="1:5" ht="21.75">
      <c r="A403" s="117"/>
      <c r="B403" s="117" t="s">
        <v>180</v>
      </c>
      <c r="C403" s="3" t="s">
        <v>181</v>
      </c>
      <c r="D403" s="3" t="s">
        <v>342</v>
      </c>
      <c r="E403" s="3" t="s">
        <v>357</v>
      </c>
    </row>
    <row r="404" spans="1:5" ht="43.5">
      <c r="A404" s="117"/>
      <c r="B404" s="117"/>
      <c r="C404" s="3" t="s">
        <v>182</v>
      </c>
      <c r="D404" s="3" t="s">
        <v>344</v>
      </c>
      <c r="E404" s="131">
        <v>1</v>
      </c>
    </row>
    <row r="405" spans="1:5" ht="21.75">
      <c r="A405" s="117"/>
      <c r="B405" s="117"/>
      <c r="C405" s="3" t="s">
        <v>183</v>
      </c>
      <c r="D405" s="3" t="s">
        <v>345</v>
      </c>
      <c r="E405" s="131" t="s">
        <v>360</v>
      </c>
    </row>
    <row r="406" spans="1:5" ht="43.5">
      <c r="A406" s="117"/>
      <c r="B406" s="117"/>
      <c r="C406" s="3" t="s">
        <v>184</v>
      </c>
      <c r="D406" s="3" t="s">
        <v>347</v>
      </c>
      <c r="E406" s="3" t="s">
        <v>348</v>
      </c>
    </row>
    <row r="407" spans="1:5" ht="43.5">
      <c r="A407" s="117"/>
      <c r="B407" s="117" t="s">
        <v>185</v>
      </c>
      <c r="C407" s="3" t="s">
        <v>186</v>
      </c>
      <c r="D407" s="3" t="s">
        <v>349</v>
      </c>
      <c r="E407" s="3" t="s">
        <v>361</v>
      </c>
    </row>
    <row r="408" spans="1:5" ht="21.75">
      <c r="A408" s="117"/>
      <c r="B408" s="117"/>
      <c r="C408" s="3" t="s">
        <v>187</v>
      </c>
      <c r="D408" s="3" t="s">
        <v>351</v>
      </c>
      <c r="E408" s="131">
        <v>1</v>
      </c>
    </row>
    <row r="409" spans="1:5" ht="21.75">
      <c r="A409" s="117"/>
      <c r="B409" s="117"/>
      <c r="C409" s="3" t="s">
        <v>188</v>
      </c>
      <c r="D409" s="3"/>
      <c r="E409" s="3"/>
    </row>
    <row r="410" spans="1:5" ht="21.75">
      <c r="A410" s="117"/>
      <c r="B410" s="117"/>
      <c r="C410" s="3" t="s">
        <v>189</v>
      </c>
      <c r="D410" s="3" t="s">
        <v>269</v>
      </c>
      <c r="E410" s="3" t="s">
        <v>352</v>
      </c>
    </row>
    <row r="411" spans="1:5" ht="43.5">
      <c r="A411" s="117"/>
      <c r="B411" s="117"/>
      <c r="C411" s="3" t="s">
        <v>190</v>
      </c>
      <c r="D411" s="3" t="s">
        <v>353</v>
      </c>
      <c r="E411" s="132" t="s">
        <v>244</v>
      </c>
    </row>
    <row r="412" spans="1:5" ht="25.5">
      <c r="A412" s="114" t="s">
        <v>191</v>
      </c>
      <c r="B412" s="114"/>
      <c r="C412" s="114"/>
      <c r="D412" s="114"/>
      <c r="E412" s="114"/>
    </row>
    <row r="417" spans="1:5" ht="27">
      <c r="A417" s="116" t="s">
        <v>167</v>
      </c>
      <c r="B417" s="116"/>
      <c r="C417" s="116"/>
      <c r="D417" s="116"/>
      <c r="E417" s="116"/>
    </row>
    <row r="418" spans="1:5" ht="14.25">
      <c r="A418" s="1"/>
      <c r="B418" s="1"/>
      <c r="C418" s="1"/>
      <c r="D418" s="1"/>
      <c r="E418" s="2" t="s">
        <v>1</v>
      </c>
    </row>
    <row r="419" spans="1:5" ht="21.75">
      <c r="A419" s="117" t="s">
        <v>160</v>
      </c>
      <c r="B419" s="117"/>
      <c r="C419" s="117"/>
      <c r="D419" s="117" t="s">
        <v>215</v>
      </c>
      <c r="E419" s="117"/>
    </row>
    <row r="420" spans="1:5" ht="21.75">
      <c r="A420" s="117" t="s">
        <v>168</v>
      </c>
      <c r="B420" s="117"/>
      <c r="C420" s="117"/>
      <c r="D420" s="118" t="s">
        <v>163</v>
      </c>
      <c r="E420" s="118"/>
    </row>
    <row r="421" spans="1:5" ht="21.75">
      <c r="A421" s="117" t="s">
        <v>169</v>
      </c>
      <c r="B421" s="117" t="s">
        <v>170</v>
      </c>
      <c r="C421" s="117"/>
      <c r="D421" s="117">
        <v>2.093</v>
      </c>
      <c r="E421" s="117"/>
    </row>
    <row r="422" spans="1:5" ht="21.75">
      <c r="A422" s="117"/>
      <c r="B422" s="117" t="s">
        <v>171</v>
      </c>
      <c r="C422" s="117"/>
      <c r="D422" s="119">
        <v>2.093</v>
      </c>
      <c r="E422" s="119"/>
    </row>
    <row r="423" spans="1:5" ht="21.75">
      <c r="A423" s="117"/>
      <c r="B423" s="117" t="s">
        <v>172</v>
      </c>
      <c r="C423" s="117"/>
      <c r="D423" s="119"/>
      <c r="E423" s="119"/>
    </row>
    <row r="424" spans="1:5">
      <c r="A424" s="120" t="s">
        <v>173</v>
      </c>
      <c r="B424" s="117" t="s">
        <v>341</v>
      </c>
      <c r="C424" s="117"/>
      <c r="D424" s="117"/>
      <c r="E424" s="117"/>
    </row>
    <row r="425" spans="1:5">
      <c r="A425" s="121"/>
      <c r="B425" s="117"/>
      <c r="C425" s="117"/>
      <c r="D425" s="117"/>
      <c r="E425" s="117"/>
    </row>
    <row r="426" spans="1:5" ht="21.75">
      <c r="A426" s="117" t="s">
        <v>175</v>
      </c>
      <c r="B426" s="3" t="s">
        <v>176</v>
      </c>
      <c r="C426" s="3" t="s">
        <v>177</v>
      </c>
      <c r="D426" s="3" t="s">
        <v>178</v>
      </c>
      <c r="E426" s="3" t="s">
        <v>179</v>
      </c>
    </row>
    <row r="427" spans="1:5" ht="21.75">
      <c r="A427" s="117"/>
      <c r="B427" s="117" t="s">
        <v>180</v>
      </c>
      <c r="C427" s="3" t="s">
        <v>181</v>
      </c>
      <c r="D427" s="3" t="s">
        <v>342</v>
      </c>
      <c r="E427" s="3" t="s">
        <v>357</v>
      </c>
    </row>
    <row r="428" spans="1:5" ht="43.5">
      <c r="A428" s="117"/>
      <c r="B428" s="117"/>
      <c r="C428" s="3" t="s">
        <v>182</v>
      </c>
      <c r="D428" s="3" t="s">
        <v>344</v>
      </c>
      <c r="E428" s="131">
        <v>1</v>
      </c>
    </row>
    <row r="429" spans="1:5" ht="21.75">
      <c r="A429" s="117"/>
      <c r="B429" s="117"/>
      <c r="C429" s="3" t="s">
        <v>183</v>
      </c>
      <c r="D429" s="3" t="s">
        <v>345</v>
      </c>
      <c r="E429" s="131" t="s">
        <v>362</v>
      </c>
    </row>
    <row r="430" spans="1:5" ht="43.5">
      <c r="A430" s="117"/>
      <c r="B430" s="117"/>
      <c r="C430" s="3" t="s">
        <v>184</v>
      </c>
      <c r="D430" s="3" t="s">
        <v>347</v>
      </c>
      <c r="E430" s="3" t="s">
        <v>348</v>
      </c>
    </row>
    <row r="431" spans="1:5" ht="43.5">
      <c r="A431" s="117"/>
      <c r="B431" s="117" t="s">
        <v>185</v>
      </c>
      <c r="C431" s="3" t="s">
        <v>186</v>
      </c>
      <c r="D431" s="3" t="s">
        <v>349</v>
      </c>
      <c r="E431" s="3" t="s">
        <v>361</v>
      </c>
    </row>
    <row r="432" spans="1:5" ht="21.75">
      <c r="A432" s="117"/>
      <c r="B432" s="117"/>
      <c r="C432" s="3" t="s">
        <v>187</v>
      </c>
      <c r="D432" s="3" t="s">
        <v>351</v>
      </c>
      <c r="E432" s="131">
        <v>1</v>
      </c>
    </row>
    <row r="433" spans="1:5" ht="21.75">
      <c r="A433" s="117"/>
      <c r="B433" s="117"/>
      <c r="C433" s="3" t="s">
        <v>188</v>
      </c>
      <c r="D433" s="3"/>
      <c r="E433" s="3"/>
    </row>
    <row r="434" spans="1:5" ht="21.75">
      <c r="A434" s="117"/>
      <c r="B434" s="117"/>
      <c r="C434" s="3" t="s">
        <v>189</v>
      </c>
      <c r="D434" s="3" t="s">
        <v>269</v>
      </c>
      <c r="E434" s="3" t="s">
        <v>352</v>
      </c>
    </row>
    <row r="435" spans="1:5" ht="43.5">
      <c r="A435" s="117"/>
      <c r="B435" s="117"/>
      <c r="C435" s="3" t="s">
        <v>190</v>
      </c>
      <c r="D435" s="3" t="s">
        <v>353</v>
      </c>
      <c r="E435" s="132" t="s">
        <v>244</v>
      </c>
    </row>
    <row r="436" spans="1:5" ht="25.5">
      <c r="A436" s="114" t="s">
        <v>191</v>
      </c>
      <c r="B436" s="114"/>
      <c r="C436" s="114"/>
      <c r="D436" s="114"/>
      <c r="E436" s="114"/>
    </row>
    <row r="440" spans="1:5" ht="27">
      <c r="A440" s="116" t="s">
        <v>167</v>
      </c>
      <c r="B440" s="116"/>
      <c r="C440" s="116"/>
      <c r="D440" s="116"/>
      <c r="E440" s="116"/>
    </row>
    <row r="441" spans="1:5" ht="14.25">
      <c r="A441" s="1"/>
      <c r="B441" s="1"/>
      <c r="C441" s="1"/>
      <c r="D441" s="1"/>
      <c r="E441" s="2" t="s">
        <v>1</v>
      </c>
    </row>
    <row r="442" spans="1:5" ht="21.75">
      <c r="A442" s="117" t="s">
        <v>160</v>
      </c>
      <c r="B442" s="117"/>
      <c r="C442" s="117"/>
      <c r="D442" s="117" t="s">
        <v>216</v>
      </c>
      <c r="E442" s="117"/>
    </row>
    <row r="443" spans="1:5" ht="21.75">
      <c r="A443" s="117" t="s">
        <v>168</v>
      </c>
      <c r="B443" s="117"/>
      <c r="C443" s="117"/>
      <c r="D443" s="118" t="s">
        <v>163</v>
      </c>
      <c r="E443" s="118"/>
    </row>
    <row r="444" spans="1:5" ht="21.75">
      <c r="A444" s="117" t="s">
        <v>169</v>
      </c>
      <c r="B444" s="117" t="s">
        <v>170</v>
      </c>
      <c r="C444" s="117"/>
      <c r="D444" s="117">
        <v>0.9</v>
      </c>
      <c r="E444" s="117"/>
    </row>
    <row r="445" spans="1:5" ht="21.75">
      <c r="A445" s="117"/>
      <c r="B445" s="117" t="s">
        <v>171</v>
      </c>
      <c r="C445" s="117"/>
      <c r="D445" s="119">
        <v>0.9</v>
      </c>
      <c r="E445" s="119"/>
    </row>
    <row r="446" spans="1:5" ht="21.75">
      <c r="A446" s="117"/>
      <c r="B446" s="117" t="s">
        <v>172</v>
      </c>
      <c r="C446" s="117"/>
      <c r="D446" s="119"/>
      <c r="E446" s="119"/>
    </row>
    <row r="447" spans="1:5">
      <c r="A447" s="120" t="s">
        <v>173</v>
      </c>
      <c r="B447" s="117" t="s">
        <v>341</v>
      </c>
      <c r="C447" s="117"/>
      <c r="D447" s="117"/>
      <c r="E447" s="117"/>
    </row>
    <row r="448" spans="1:5">
      <c r="A448" s="121"/>
      <c r="B448" s="117"/>
      <c r="C448" s="117"/>
      <c r="D448" s="117"/>
      <c r="E448" s="117"/>
    </row>
    <row r="449" spans="1:5" ht="21.75">
      <c r="A449" s="117" t="s">
        <v>175</v>
      </c>
      <c r="B449" s="3" t="s">
        <v>176</v>
      </c>
      <c r="C449" s="3" t="s">
        <v>177</v>
      </c>
      <c r="D449" s="3" t="s">
        <v>178</v>
      </c>
      <c r="E449" s="3" t="s">
        <v>179</v>
      </c>
    </row>
    <row r="450" spans="1:5" ht="21.75">
      <c r="A450" s="117"/>
      <c r="B450" s="117" t="s">
        <v>180</v>
      </c>
      <c r="C450" s="3" t="s">
        <v>181</v>
      </c>
      <c r="D450" s="3" t="s">
        <v>342</v>
      </c>
      <c r="E450" s="3" t="s">
        <v>357</v>
      </c>
    </row>
    <row r="451" spans="1:5" ht="43.5">
      <c r="A451" s="117"/>
      <c r="B451" s="117"/>
      <c r="C451" s="3" t="s">
        <v>182</v>
      </c>
      <c r="D451" s="3" t="s">
        <v>344</v>
      </c>
      <c r="E451" s="131">
        <v>1</v>
      </c>
    </row>
    <row r="452" spans="1:5" ht="21.75">
      <c r="A452" s="117"/>
      <c r="B452" s="117"/>
      <c r="C452" s="3" t="s">
        <v>183</v>
      </c>
      <c r="D452" s="3" t="s">
        <v>345</v>
      </c>
      <c r="E452" s="131" t="s">
        <v>363</v>
      </c>
    </row>
    <row r="453" spans="1:5" ht="43.5">
      <c r="A453" s="117"/>
      <c r="B453" s="117"/>
      <c r="C453" s="3" t="s">
        <v>184</v>
      </c>
      <c r="D453" s="3" t="s">
        <v>347</v>
      </c>
      <c r="E453" s="3" t="s">
        <v>348</v>
      </c>
    </row>
    <row r="454" spans="1:5" ht="43.5">
      <c r="A454" s="117"/>
      <c r="B454" s="117" t="s">
        <v>185</v>
      </c>
      <c r="C454" s="3" t="s">
        <v>186</v>
      </c>
      <c r="D454" s="3" t="s">
        <v>349</v>
      </c>
      <c r="E454" s="3" t="s">
        <v>356</v>
      </c>
    </row>
    <row r="455" spans="1:5" ht="21.75">
      <c r="A455" s="117"/>
      <c r="B455" s="117"/>
      <c r="C455" s="3" t="s">
        <v>187</v>
      </c>
      <c r="D455" s="3" t="s">
        <v>351</v>
      </c>
      <c r="E455" s="131">
        <v>1</v>
      </c>
    </row>
    <row r="456" spans="1:5" ht="21.75">
      <c r="A456" s="117"/>
      <c r="B456" s="117"/>
      <c r="C456" s="3" t="s">
        <v>188</v>
      </c>
      <c r="D456" s="3"/>
      <c r="E456" s="3"/>
    </row>
    <row r="457" spans="1:5" ht="21.75">
      <c r="A457" s="117"/>
      <c r="B457" s="117"/>
      <c r="C457" s="3" t="s">
        <v>189</v>
      </c>
      <c r="D457" s="3" t="s">
        <v>269</v>
      </c>
      <c r="E457" s="3" t="s">
        <v>352</v>
      </c>
    </row>
    <row r="458" spans="1:5" ht="43.5">
      <c r="A458" s="117"/>
      <c r="B458" s="117"/>
      <c r="C458" s="3" t="s">
        <v>190</v>
      </c>
      <c r="D458" s="3" t="s">
        <v>353</v>
      </c>
      <c r="E458" s="132" t="s">
        <v>244</v>
      </c>
    </row>
    <row r="459" spans="1:5" ht="25.5">
      <c r="A459" s="114" t="s">
        <v>191</v>
      </c>
      <c r="B459" s="114"/>
      <c r="C459" s="114"/>
      <c r="D459" s="114"/>
      <c r="E459" s="114"/>
    </row>
    <row r="462" spans="1:5" ht="27">
      <c r="A462" s="116" t="s">
        <v>167</v>
      </c>
      <c r="B462" s="116"/>
      <c r="C462" s="116"/>
      <c r="D462" s="116"/>
      <c r="E462" s="116"/>
    </row>
    <row r="463" spans="1:5" ht="14.25">
      <c r="A463" s="1"/>
      <c r="B463" s="1"/>
      <c r="C463" s="1"/>
      <c r="D463" s="1"/>
      <c r="E463" s="2" t="s">
        <v>1</v>
      </c>
    </row>
    <row r="464" spans="1:5" ht="21.75">
      <c r="A464" s="117" t="s">
        <v>160</v>
      </c>
      <c r="B464" s="117"/>
      <c r="C464" s="117"/>
      <c r="D464" s="117" t="s">
        <v>217</v>
      </c>
      <c r="E464" s="117"/>
    </row>
    <row r="465" spans="1:5" ht="21.75">
      <c r="A465" s="117" t="s">
        <v>168</v>
      </c>
      <c r="B465" s="117"/>
      <c r="C465" s="117"/>
      <c r="D465" s="118" t="s">
        <v>163</v>
      </c>
      <c r="E465" s="118"/>
    </row>
    <row r="466" spans="1:5" ht="21.75">
      <c r="A466" s="117" t="s">
        <v>169</v>
      </c>
      <c r="B466" s="117" t="s">
        <v>170</v>
      </c>
      <c r="C466" s="117"/>
      <c r="D466" s="117">
        <v>29.534099999999999</v>
      </c>
      <c r="E466" s="117"/>
    </row>
    <row r="467" spans="1:5" ht="21.75">
      <c r="A467" s="117"/>
      <c r="B467" s="117" t="s">
        <v>171</v>
      </c>
      <c r="C467" s="117"/>
      <c r="D467" s="119">
        <v>29.534099999999999</v>
      </c>
      <c r="E467" s="119"/>
    </row>
    <row r="468" spans="1:5" ht="21.75">
      <c r="A468" s="117"/>
      <c r="B468" s="117" t="s">
        <v>172</v>
      </c>
      <c r="C468" s="117"/>
      <c r="D468" s="119"/>
      <c r="E468" s="119"/>
    </row>
    <row r="469" spans="1:5">
      <c r="A469" s="120" t="s">
        <v>173</v>
      </c>
      <c r="B469" s="117" t="s">
        <v>341</v>
      </c>
      <c r="C469" s="117"/>
      <c r="D469" s="117"/>
      <c r="E469" s="117"/>
    </row>
    <row r="470" spans="1:5">
      <c r="A470" s="121"/>
      <c r="B470" s="117"/>
      <c r="C470" s="117"/>
      <c r="D470" s="117"/>
      <c r="E470" s="117"/>
    </row>
    <row r="471" spans="1:5" ht="21.75">
      <c r="A471" s="117" t="s">
        <v>175</v>
      </c>
      <c r="B471" s="3" t="s">
        <v>176</v>
      </c>
      <c r="C471" s="3" t="s">
        <v>177</v>
      </c>
      <c r="D471" s="3" t="s">
        <v>178</v>
      </c>
      <c r="E471" s="3" t="s">
        <v>179</v>
      </c>
    </row>
    <row r="472" spans="1:5" ht="21.75">
      <c r="A472" s="117"/>
      <c r="B472" s="117" t="s">
        <v>180</v>
      </c>
      <c r="C472" s="3" t="s">
        <v>181</v>
      </c>
      <c r="D472" s="3" t="s">
        <v>342</v>
      </c>
      <c r="E472" s="3" t="s">
        <v>364</v>
      </c>
    </row>
    <row r="473" spans="1:5" ht="43.5">
      <c r="A473" s="117"/>
      <c r="B473" s="117"/>
      <c r="C473" s="3" t="s">
        <v>182</v>
      </c>
      <c r="D473" s="3" t="s">
        <v>344</v>
      </c>
      <c r="E473" s="131">
        <v>1</v>
      </c>
    </row>
    <row r="474" spans="1:5" ht="21.75">
      <c r="A474" s="117"/>
      <c r="B474" s="117"/>
      <c r="C474" s="3" t="s">
        <v>183</v>
      </c>
      <c r="D474" s="3" t="s">
        <v>345</v>
      </c>
      <c r="E474" s="131" t="s">
        <v>365</v>
      </c>
    </row>
    <row r="475" spans="1:5" ht="43.5">
      <c r="A475" s="117"/>
      <c r="B475" s="117"/>
      <c r="C475" s="3" t="s">
        <v>184</v>
      </c>
      <c r="D475" s="3" t="s">
        <v>347</v>
      </c>
      <c r="E475" s="3" t="s">
        <v>348</v>
      </c>
    </row>
    <row r="476" spans="1:5" ht="43.5">
      <c r="A476" s="117"/>
      <c r="B476" s="117" t="s">
        <v>185</v>
      </c>
      <c r="C476" s="3" t="s">
        <v>186</v>
      </c>
      <c r="D476" s="3" t="s">
        <v>349</v>
      </c>
      <c r="E476" s="3" t="s">
        <v>356</v>
      </c>
    </row>
    <row r="477" spans="1:5" ht="21.75">
      <c r="A477" s="117"/>
      <c r="B477" s="117"/>
      <c r="C477" s="3" t="s">
        <v>187</v>
      </c>
      <c r="D477" s="3" t="s">
        <v>351</v>
      </c>
      <c r="E477" s="131">
        <v>1</v>
      </c>
    </row>
    <row r="478" spans="1:5" ht="21.75">
      <c r="A478" s="117"/>
      <c r="B478" s="117"/>
      <c r="C478" s="3" t="s">
        <v>188</v>
      </c>
      <c r="D478" s="3"/>
      <c r="E478" s="3"/>
    </row>
    <row r="479" spans="1:5" ht="21.75">
      <c r="A479" s="117"/>
      <c r="B479" s="117"/>
      <c r="C479" s="3" t="s">
        <v>189</v>
      </c>
      <c r="D479" s="3" t="s">
        <v>366</v>
      </c>
      <c r="E479" s="3" t="s">
        <v>352</v>
      </c>
    </row>
    <row r="480" spans="1:5" ht="43.5">
      <c r="A480" s="117"/>
      <c r="B480" s="117"/>
      <c r="C480" s="3" t="s">
        <v>190</v>
      </c>
      <c r="D480" s="3" t="s">
        <v>353</v>
      </c>
      <c r="E480" s="132" t="s">
        <v>244</v>
      </c>
    </row>
    <row r="481" spans="1:5" ht="25.5">
      <c r="A481" s="114" t="s">
        <v>191</v>
      </c>
      <c r="B481" s="114"/>
      <c r="C481" s="114"/>
      <c r="D481" s="114"/>
      <c r="E481" s="114"/>
    </row>
    <row r="486" spans="1:5" ht="27">
      <c r="A486" s="116" t="s">
        <v>167</v>
      </c>
      <c r="B486" s="116"/>
      <c r="C486" s="116"/>
      <c r="D486" s="116"/>
      <c r="E486" s="116"/>
    </row>
    <row r="487" spans="1:5" ht="14.25">
      <c r="A487" s="1"/>
      <c r="B487" s="1"/>
      <c r="C487" s="1"/>
      <c r="D487" s="1"/>
      <c r="E487" s="2" t="s">
        <v>1</v>
      </c>
    </row>
    <row r="488" spans="1:5" ht="21.75">
      <c r="A488" s="117" t="s">
        <v>160</v>
      </c>
      <c r="B488" s="117"/>
      <c r="C488" s="117"/>
      <c r="D488" s="117" t="s">
        <v>218</v>
      </c>
      <c r="E488" s="117"/>
    </row>
    <row r="489" spans="1:5" ht="21.75">
      <c r="A489" s="117" t="s">
        <v>168</v>
      </c>
      <c r="B489" s="117"/>
      <c r="C489" s="117"/>
      <c r="D489" s="118" t="s">
        <v>163</v>
      </c>
      <c r="E489" s="118"/>
    </row>
    <row r="490" spans="1:5" ht="21.75">
      <c r="A490" s="117" t="s">
        <v>169</v>
      </c>
      <c r="B490" s="117" t="s">
        <v>170</v>
      </c>
      <c r="C490" s="117"/>
      <c r="D490" s="117">
        <v>19.425899999999999</v>
      </c>
      <c r="E490" s="117"/>
    </row>
    <row r="491" spans="1:5" ht="21.75">
      <c r="A491" s="117"/>
      <c r="B491" s="117" t="s">
        <v>171</v>
      </c>
      <c r="C491" s="117"/>
      <c r="D491" s="119">
        <v>19.425899999999999</v>
      </c>
      <c r="E491" s="119"/>
    </row>
    <row r="492" spans="1:5" ht="21.75">
      <c r="A492" s="117"/>
      <c r="B492" s="117" t="s">
        <v>172</v>
      </c>
      <c r="C492" s="117"/>
      <c r="D492" s="119"/>
      <c r="E492" s="119"/>
    </row>
    <row r="493" spans="1:5">
      <c r="A493" s="120" t="s">
        <v>173</v>
      </c>
      <c r="B493" s="117" t="s">
        <v>341</v>
      </c>
      <c r="C493" s="117"/>
      <c r="D493" s="117"/>
      <c r="E493" s="117"/>
    </row>
    <row r="494" spans="1:5">
      <c r="A494" s="121"/>
      <c r="B494" s="117"/>
      <c r="C494" s="117"/>
      <c r="D494" s="117"/>
      <c r="E494" s="117"/>
    </row>
    <row r="495" spans="1:5" ht="21.75">
      <c r="A495" s="117" t="s">
        <v>175</v>
      </c>
      <c r="B495" s="3" t="s">
        <v>176</v>
      </c>
      <c r="C495" s="3" t="s">
        <v>177</v>
      </c>
      <c r="D495" s="3" t="s">
        <v>178</v>
      </c>
      <c r="E495" s="3" t="s">
        <v>179</v>
      </c>
    </row>
    <row r="496" spans="1:5" ht="21.75">
      <c r="A496" s="117"/>
      <c r="B496" s="117" t="s">
        <v>180</v>
      </c>
      <c r="C496" s="3" t="s">
        <v>181</v>
      </c>
      <c r="D496" s="3" t="s">
        <v>342</v>
      </c>
      <c r="E496" s="3" t="s">
        <v>364</v>
      </c>
    </row>
    <row r="497" spans="1:5" ht="43.5">
      <c r="A497" s="117"/>
      <c r="B497" s="117"/>
      <c r="C497" s="3" t="s">
        <v>182</v>
      </c>
      <c r="D497" s="3" t="s">
        <v>344</v>
      </c>
      <c r="E497" s="131">
        <v>1</v>
      </c>
    </row>
    <row r="498" spans="1:5" ht="21.75">
      <c r="A498" s="117"/>
      <c r="B498" s="117"/>
      <c r="C498" s="3" t="s">
        <v>183</v>
      </c>
      <c r="D498" s="3" t="s">
        <v>345</v>
      </c>
      <c r="E498" s="131" t="s">
        <v>367</v>
      </c>
    </row>
    <row r="499" spans="1:5" ht="43.5">
      <c r="A499" s="117"/>
      <c r="B499" s="117"/>
      <c r="C499" s="3" t="s">
        <v>184</v>
      </c>
      <c r="D499" s="3" t="s">
        <v>347</v>
      </c>
      <c r="E499" s="3" t="s">
        <v>348</v>
      </c>
    </row>
    <row r="500" spans="1:5" ht="43.5">
      <c r="A500" s="117"/>
      <c r="B500" s="117" t="s">
        <v>185</v>
      </c>
      <c r="C500" s="3" t="s">
        <v>186</v>
      </c>
      <c r="D500" s="3" t="s">
        <v>349</v>
      </c>
      <c r="E500" s="3" t="s">
        <v>356</v>
      </c>
    </row>
    <row r="501" spans="1:5" ht="21.75">
      <c r="A501" s="117"/>
      <c r="B501" s="117"/>
      <c r="C501" s="3" t="s">
        <v>187</v>
      </c>
      <c r="D501" s="3" t="s">
        <v>351</v>
      </c>
      <c r="E501" s="131">
        <v>1</v>
      </c>
    </row>
    <row r="502" spans="1:5" ht="21.75">
      <c r="A502" s="117"/>
      <c r="B502" s="117"/>
      <c r="C502" s="3" t="s">
        <v>188</v>
      </c>
      <c r="D502" s="3"/>
      <c r="E502" s="3"/>
    </row>
    <row r="503" spans="1:5" ht="21.75">
      <c r="A503" s="117"/>
      <c r="B503" s="117"/>
      <c r="C503" s="3" t="s">
        <v>189</v>
      </c>
      <c r="D503" s="3" t="s">
        <v>366</v>
      </c>
      <c r="E503" s="3" t="s">
        <v>352</v>
      </c>
    </row>
    <row r="504" spans="1:5" ht="43.5">
      <c r="A504" s="117"/>
      <c r="B504" s="117"/>
      <c r="C504" s="3" t="s">
        <v>190</v>
      </c>
      <c r="D504" s="3" t="s">
        <v>353</v>
      </c>
      <c r="E504" s="132" t="s">
        <v>244</v>
      </c>
    </row>
    <row r="505" spans="1:5" ht="25.5">
      <c r="A505" s="114" t="s">
        <v>191</v>
      </c>
      <c r="B505" s="114"/>
      <c r="C505" s="114"/>
      <c r="D505" s="114"/>
      <c r="E505" s="114"/>
    </row>
    <row r="509" spans="1:5" ht="27">
      <c r="A509" s="116" t="s">
        <v>167</v>
      </c>
      <c r="B509" s="116"/>
      <c r="C509" s="116"/>
      <c r="D509" s="116"/>
      <c r="E509" s="116"/>
    </row>
    <row r="510" spans="1:5" ht="14.25">
      <c r="A510" s="1"/>
      <c r="B510" s="1"/>
      <c r="C510" s="1"/>
      <c r="D510" s="1"/>
      <c r="E510" s="2" t="s">
        <v>1</v>
      </c>
    </row>
    <row r="511" spans="1:5" ht="21.75">
      <c r="A511" s="117" t="s">
        <v>160</v>
      </c>
      <c r="B511" s="117"/>
      <c r="C511" s="117"/>
      <c r="D511" s="117" t="s">
        <v>219</v>
      </c>
      <c r="E511" s="117"/>
    </row>
    <row r="512" spans="1:5" ht="21.75">
      <c r="A512" s="117" t="s">
        <v>168</v>
      </c>
      <c r="B512" s="117"/>
      <c r="C512" s="117"/>
      <c r="D512" s="118" t="s">
        <v>163</v>
      </c>
      <c r="E512" s="118"/>
    </row>
    <row r="513" spans="1:5" ht="21.75">
      <c r="A513" s="117" t="s">
        <v>169</v>
      </c>
      <c r="B513" s="117" t="s">
        <v>170</v>
      </c>
      <c r="C513" s="117"/>
      <c r="D513" s="117">
        <v>5</v>
      </c>
      <c r="E513" s="117"/>
    </row>
    <row r="514" spans="1:5" ht="21.75">
      <c r="A514" s="117"/>
      <c r="B514" s="117" t="s">
        <v>171</v>
      </c>
      <c r="C514" s="117"/>
      <c r="D514" s="119">
        <v>5</v>
      </c>
      <c r="E514" s="119"/>
    </row>
    <row r="515" spans="1:5" ht="21.75">
      <c r="A515" s="117"/>
      <c r="B515" s="117" t="s">
        <v>172</v>
      </c>
      <c r="C515" s="117"/>
      <c r="D515" s="119"/>
      <c r="E515" s="119"/>
    </row>
    <row r="516" spans="1:5">
      <c r="A516" s="120" t="s">
        <v>173</v>
      </c>
      <c r="B516" s="117" t="s">
        <v>341</v>
      </c>
      <c r="C516" s="117"/>
      <c r="D516" s="117"/>
      <c r="E516" s="117"/>
    </row>
    <row r="517" spans="1:5">
      <c r="A517" s="121"/>
      <c r="B517" s="117"/>
      <c r="C517" s="117"/>
      <c r="D517" s="117"/>
      <c r="E517" s="117"/>
    </row>
    <row r="518" spans="1:5" ht="21.75">
      <c r="A518" s="117" t="s">
        <v>175</v>
      </c>
      <c r="B518" s="3" t="s">
        <v>176</v>
      </c>
      <c r="C518" s="3" t="s">
        <v>177</v>
      </c>
      <c r="D518" s="3" t="s">
        <v>178</v>
      </c>
      <c r="E518" s="3" t="s">
        <v>179</v>
      </c>
    </row>
    <row r="519" spans="1:5" ht="21.75">
      <c r="A519" s="117"/>
      <c r="B519" s="117" t="s">
        <v>180</v>
      </c>
      <c r="C519" s="3" t="s">
        <v>181</v>
      </c>
      <c r="D519" s="3" t="s">
        <v>342</v>
      </c>
      <c r="E519" s="3" t="s">
        <v>357</v>
      </c>
    </row>
    <row r="520" spans="1:5" ht="43.5">
      <c r="A520" s="117"/>
      <c r="B520" s="117"/>
      <c r="C520" s="3" t="s">
        <v>182</v>
      </c>
      <c r="D520" s="3" t="s">
        <v>344</v>
      </c>
      <c r="E520" s="131">
        <v>1</v>
      </c>
    </row>
    <row r="521" spans="1:5" ht="21.75">
      <c r="A521" s="117"/>
      <c r="B521" s="117"/>
      <c r="C521" s="3" t="s">
        <v>183</v>
      </c>
      <c r="D521" s="3" t="s">
        <v>345</v>
      </c>
      <c r="E521" s="131" t="s">
        <v>368</v>
      </c>
    </row>
    <row r="522" spans="1:5" ht="43.5">
      <c r="A522" s="117"/>
      <c r="B522" s="117"/>
      <c r="C522" s="3" t="s">
        <v>184</v>
      </c>
      <c r="D522" s="3" t="s">
        <v>347</v>
      </c>
      <c r="E522" s="3" t="s">
        <v>348</v>
      </c>
    </row>
    <row r="523" spans="1:5" ht="43.5">
      <c r="A523" s="117"/>
      <c r="B523" s="117" t="s">
        <v>185</v>
      </c>
      <c r="C523" s="3" t="s">
        <v>186</v>
      </c>
      <c r="D523" s="3" t="s">
        <v>349</v>
      </c>
      <c r="E523" s="3" t="s">
        <v>369</v>
      </c>
    </row>
    <row r="524" spans="1:5" ht="21.75">
      <c r="A524" s="117"/>
      <c r="B524" s="117"/>
      <c r="C524" s="3" t="s">
        <v>187</v>
      </c>
      <c r="D524" s="3" t="s">
        <v>351</v>
      </c>
      <c r="E524" s="131">
        <v>1</v>
      </c>
    </row>
    <row r="525" spans="1:5" ht="21.75">
      <c r="A525" s="117"/>
      <c r="B525" s="117"/>
      <c r="C525" s="3" t="s">
        <v>188</v>
      </c>
      <c r="D525" s="3"/>
      <c r="E525" s="3"/>
    </row>
    <row r="526" spans="1:5" ht="21.75">
      <c r="A526" s="117"/>
      <c r="B526" s="117"/>
      <c r="C526" s="3" t="s">
        <v>189</v>
      </c>
      <c r="D526" s="3" t="s">
        <v>366</v>
      </c>
      <c r="E526" s="3" t="s">
        <v>352</v>
      </c>
    </row>
    <row r="527" spans="1:5" ht="43.5">
      <c r="A527" s="117"/>
      <c r="B527" s="117"/>
      <c r="C527" s="3" t="s">
        <v>190</v>
      </c>
      <c r="D527" s="3" t="s">
        <v>353</v>
      </c>
      <c r="E527" s="132" t="s">
        <v>244</v>
      </c>
    </row>
    <row r="528" spans="1:5" ht="25.5">
      <c r="A528" s="114" t="s">
        <v>191</v>
      </c>
      <c r="B528" s="114"/>
      <c r="C528" s="114"/>
      <c r="D528" s="114"/>
      <c r="E528" s="114"/>
    </row>
    <row r="531" spans="1:5" ht="27">
      <c r="A531" s="116" t="s">
        <v>167</v>
      </c>
      <c r="B531" s="116"/>
      <c r="C531" s="116"/>
      <c r="D531" s="116"/>
      <c r="E531" s="116"/>
    </row>
    <row r="532" spans="1:5" ht="14.25">
      <c r="A532" s="1"/>
      <c r="B532" s="1"/>
      <c r="C532" s="1"/>
      <c r="D532" s="1"/>
      <c r="E532" s="2" t="s">
        <v>1</v>
      </c>
    </row>
    <row r="533" spans="1:5" ht="21.75">
      <c r="A533" s="117" t="s">
        <v>160</v>
      </c>
      <c r="B533" s="117"/>
      <c r="C533" s="117"/>
      <c r="D533" s="117" t="s">
        <v>220</v>
      </c>
      <c r="E533" s="117"/>
    </row>
    <row r="534" spans="1:5" ht="21.75">
      <c r="A534" s="117" t="s">
        <v>168</v>
      </c>
      <c r="B534" s="117"/>
      <c r="C534" s="117"/>
      <c r="D534" s="118" t="s">
        <v>163</v>
      </c>
      <c r="E534" s="118"/>
    </row>
    <row r="535" spans="1:5" ht="21.75">
      <c r="A535" s="117" t="s">
        <v>169</v>
      </c>
      <c r="B535" s="117" t="s">
        <v>170</v>
      </c>
      <c r="C535" s="117"/>
      <c r="D535" s="117">
        <v>10.7668</v>
      </c>
      <c r="E535" s="117"/>
    </row>
    <row r="536" spans="1:5" ht="21.75">
      <c r="A536" s="117"/>
      <c r="B536" s="117" t="s">
        <v>171</v>
      </c>
      <c r="C536" s="117"/>
      <c r="D536" s="119">
        <v>10.7668</v>
      </c>
      <c r="E536" s="119"/>
    </row>
    <row r="537" spans="1:5" ht="21.75">
      <c r="A537" s="117"/>
      <c r="B537" s="117" t="s">
        <v>172</v>
      </c>
      <c r="C537" s="117"/>
      <c r="D537" s="119"/>
      <c r="E537" s="119"/>
    </row>
    <row r="538" spans="1:5">
      <c r="A538" s="120" t="s">
        <v>173</v>
      </c>
      <c r="B538" s="117" t="s">
        <v>341</v>
      </c>
      <c r="C538" s="117"/>
      <c r="D538" s="117"/>
      <c r="E538" s="117"/>
    </row>
    <row r="539" spans="1:5">
      <c r="A539" s="121"/>
      <c r="B539" s="117"/>
      <c r="C539" s="117"/>
      <c r="D539" s="117"/>
      <c r="E539" s="117"/>
    </row>
    <row r="540" spans="1:5" ht="21.75">
      <c r="A540" s="117" t="s">
        <v>175</v>
      </c>
      <c r="B540" s="3" t="s">
        <v>176</v>
      </c>
      <c r="C540" s="3" t="s">
        <v>177</v>
      </c>
      <c r="D540" s="3" t="s">
        <v>178</v>
      </c>
      <c r="E540" s="3" t="s">
        <v>179</v>
      </c>
    </row>
    <row r="541" spans="1:5" ht="43.5">
      <c r="A541" s="117"/>
      <c r="B541" s="117" t="s">
        <v>180</v>
      </c>
      <c r="C541" s="3" t="s">
        <v>181</v>
      </c>
      <c r="D541" s="3" t="s">
        <v>370</v>
      </c>
      <c r="E541" s="3" t="s">
        <v>371</v>
      </c>
    </row>
    <row r="542" spans="1:5" ht="43.5">
      <c r="A542" s="117"/>
      <c r="B542" s="117"/>
      <c r="C542" s="3" t="s">
        <v>182</v>
      </c>
      <c r="D542" s="3" t="s">
        <v>372</v>
      </c>
      <c r="E542" s="131">
        <v>1</v>
      </c>
    </row>
    <row r="543" spans="1:5" ht="21.75">
      <c r="A543" s="117"/>
      <c r="B543" s="117"/>
      <c r="C543" s="3" t="s">
        <v>183</v>
      </c>
      <c r="D543" s="3" t="s">
        <v>373</v>
      </c>
      <c r="E543" s="131" t="s">
        <v>374</v>
      </c>
    </row>
    <row r="544" spans="1:5" ht="43.5">
      <c r="A544" s="117"/>
      <c r="B544" s="117"/>
      <c r="C544" s="3" t="s">
        <v>184</v>
      </c>
      <c r="D544" s="3" t="s">
        <v>375</v>
      </c>
      <c r="E544" s="3" t="s">
        <v>376</v>
      </c>
    </row>
    <row r="545" spans="1:5" ht="43.5">
      <c r="A545" s="117"/>
      <c r="B545" s="117" t="s">
        <v>185</v>
      </c>
      <c r="C545" s="3" t="s">
        <v>186</v>
      </c>
      <c r="D545" s="3" t="s">
        <v>377</v>
      </c>
      <c r="E545" s="3" t="s">
        <v>378</v>
      </c>
    </row>
    <row r="546" spans="1:5" ht="21.75">
      <c r="A546" s="117"/>
      <c r="B546" s="117"/>
      <c r="C546" s="3" t="s">
        <v>187</v>
      </c>
      <c r="D546" s="3" t="s">
        <v>351</v>
      </c>
      <c r="E546" s="131">
        <v>1</v>
      </c>
    </row>
    <row r="547" spans="1:5" ht="21.75">
      <c r="A547" s="117"/>
      <c r="B547" s="117"/>
      <c r="C547" s="3" t="s">
        <v>188</v>
      </c>
      <c r="D547" s="3"/>
      <c r="E547" s="3"/>
    </row>
    <row r="548" spans="1:5" ht="21.75">
      <c r="A548" s="117"/>
      <c r="B548" s="117"/>
      <c r="C548" s="3" t="s">
        <v>189</v>
      </c>
      <c r="D548" s="3" t="s">
        <v>366</v>
      </c>
      <c r="E548" s="3" t="s">
        <v>352</v>
      </c>
    </row>
    <row r="549" spans="1:5" ht="43.5">
      <c r="A549" s="117"/>
      <c r="B549" s="117"/>
      <c r="C549" s="3" t="s">
        <v>190</v>
      </c>
      <c r="D549" s="3" t="s">
        <v>353</v>
      </c>
      <c r="E549" s="132" t="s">
        <v>244</v>
      </c>
    </row>
    <row r="550" spans="1:5" ht="25.5">
      <c r="A550" s="114" t="s">
        <v>191</v>
      </c>
      <c r="B550" s="114"/>
      <c r="C550" s="114"/>
      <c r="D550" s="114"/>
      <c r="E550" s="114"/>
    </row>
    <row r="553" spans="1:5" ht="27">
      <c r="A553" s="116" t="s">
        <v>167</v>
      </c>
      <c r="B553" s="116"/>
      <c r="C553" s="116"/>
      <c r="D553" s="116"/>
      <c r="E553" s="116"/>
    </row>
    <row r="554" spans="1:5" ht="14.25">
      <c r="A554" s="1"/>
      <c r="B554" s="1"/>
      <c r="C554" s="1"/>
      <c r="D554" s="1"/>
      <c r="E554" s="2" t="s">
        <v>1</v>
      </c>
    </row>
    <row r="555" spans="1:5" ht="21.75">
      <c r="A555" s="117" t="s">
        <v>160</v>
      </c>
      <c r="B555" s="117"/>
      <c r="C555" s="117"/>
      <c r="D555" s="117" t="s">
        <v>221</v>
      </c>
      <c r="E555" s="117"/>
    </row>
    <row r="556" spans="1:5" ht="21.75">
      <c r="A556" s="117" t="s">
        <v>168</v>
      </c>
      <c r="B556" s="117"/>
      <c r="C556" s="117"/>
      <c r="D556" s="118" t="s">
        <v>163</v>
      </c>
      <c r="E556" s="118"/>
    </row>
    <row r="557" spans="1:5" ht="21.75">
      <c r="A557" s="117" t="s">
        <v>169</v>
      </c>
      <c r="B557" s="117" t="s">
        <v>170</v>
      </c>
      <c r="C557" s="117"/>
      <c r="D557" s="117">
        <v>50</v>
      </c>
      <c r="E557" s="117"/>
    </row>
    <row r="558" spans="1:5" ht="21.75">
      <c r="A558" s="117"/>
      <c r="B558" s="117" t="s">
        <v>171</v>
      </c>
      <c r="C558" s="117"/>
      <c r="D558" s="119">
        <v>50</v>
      </c>
      <c r="E558" s="119"/>
    </row>
    <row r="559" spans="1:5" ht="21.75">
      <c r="A559" s="117"/>
      <c r="B559" s="117" t="s">
        <v>172</v>
      </c>
      <c r="C559" s="117"/>
      <c r="D559" s="119"/>
      <c r="E559" s="119"/>
    </row>
    <row r="560" spans="1:5">
      <c r="A560" s="120" t="s">
        <v>173</v>
      </c>
      <c r="B560" s="117" t="s">
        <v>341</v>
      </c>
      <c r="C560" s="117"/>
      <c r="D560" s="117"/>
      <c r="E560" s="117"/>
    </row>
    <row r="561" spans="1:5">
      <c r="A561" s="121"/>
      <c r="B561" s="117"/>
      <c r="C561" s="117"/>
      <c r="D561" s="117"/>
      <c r="E561" s="117"/>
    </row>
    <row r="562" spans="1:5" ht="21.75">
      <c r="A562" s="117" t="s">
        <v>175</v>
      </c>
      <c r="B562" s="3" t="s">
        <v>176</v>
      </c>
      <c r="C562" s="3" t="s">
        <v>177</v>
      </c>
      <c r="D562" s="3" t="s">
        <v>178</v>
      </c>
      <c r="E562" s="3" t="s">
        <v>179</v>
      </c>
    </row>
    <row r="563" spans="1:5" ht="65.25">
      <c r="A563" s="117"/>
      <c r="B563" s="117" t="s">
        <v>180</v>
      </c>
      <c r="C563" s="3" t="s">
        <v>181</v>
      </c>
      <c r="D563" s="3" t="s">
        <v>379</v>
      </c>
      <c r="E563" s="3" t="s">
        <v>371</v>
      </c>
    </row>
    <row r="564" spans="1:5" ht="43.5">
      <c r="A564" s="117"/>
      <c r="B564" s="117"/>
      <c r="C564" s="3" t="s">
        <v>182</v>
      </c>
      <c r="D564" s="3" t="s">
        <v>372</v>
      </c>
      <c r="E564" s="131">
        <v>1</v>
      </c>
    </row>
    <row r="565" spans="1:5" ht="21.75">
      <c r="A565" s="117"/>
      <c r="B565" s="117"/>
      <c r="C565" s="3" t="s">
        <v>183</v>
      </c>
      <c r="D565" s="3" t="s">
        <v>373</v>
      </c>
      <c r="E565" s="131" t="s">
        <v>380</v>
      </c>
    </row>
    <row r="566" spans="1:5" ht="43.5">
      <c r="A566" s="117"/>
      <c r="B566" s="117"/>
      <c r="C566" s="3" t="s">
        <v>184</v>
      </c>
      <c r="D566" s="3" t="s">
        <v>375</v>
      </c>
      <c r="E566" s="3" t="s">
        <v>376</v>
      </c>
    </row>
    <row r="567" spans="1:5" ht="43.5">
      <c r="A567" s="117"/>
      <c r="B567" s="117" t="s">
        <v>185</v>
      </c>
      <c r="C567" s="3" t="s">
        <v>186</v>
      </c>
      <c r="D567" s="3" t="s">
        <v>377</v>
      </c>
      <c r="E567" s="3" t="s">
        <v>381</v>
      </c>
    </row>
    <row r="568" spans="1:5" ht="21.75">
      <c r="A568" s="117"/>
      <c r="B568" s="117"/>
      <c r="C568" s="3" t="s">
        <v>187</v>
      </c>
      <c r="D568" s="3" t="s">
        <v>351</v>
      </c>
      <c r="E568" s="131">
        <v>1</v>
      </c>
    </row>
    <row r="569" spans="1:5" ht="21.75">
      <c r="A569" s="117"/>
      <c r="B569" s="117"/>
      <c r="C569" s="3" t="s">
        <v>188</v>
      </c>
      <c r="D569" s="3"/>
      <c r="E569" s="3"/>
    </row>
    <row r="570" spans="1:5" ht="21.75">
      <c r="A570" s="117"/>
      <c r="B570" s="117"/>
      <c r="C570" s="3" t="s">
        <v>189</v>
      </c>
      <c r="D570" s="3" t="s">
        <v>366</v>
      </c>
      <c r="E570" s="3" t="s">
        <v>352</v>
      </c>
    </row>
    <row r="571" spans="1:5" ht="21.75">
      <c r="A571" s="117"/>
      <c r="B571" s="117"/>
      <c r="C571" s="3" t="s">
        <v>190</v>
      </c>
      <c r="D571" s="3" t="s">
        <v>382</v>
      </c>
      <c r="E571" s="132" t="s">
        <v>244</v>
      </c>
    </row>
    <row r="572" spans="1:5" ht="25.5">
      <c r="A572" s="114" t="s">
        <v>191</v>
      </c>
      <c r="B572" s="114"/>
      <c r="C572" s="114"/>
      <c r="D572" s="114"/>
      <c r="E572" s="114"/>
    </row>
    <row r="576" spans="1:5" ht="27">
      <c r="A576" s="116" t="s">
        <v>167</v>
      </c>
      <c r="B576" s="116"/>
      <c r="C576" s="116"/>
      <c r="D576" s="116"/>
      <c r="E576" s="116"/>
    </row>
    <row r="577" spans="1:5" ht="14.25">
      <c r="A577" s="1"/>
      <c r="B577" s="1"/>
      <c r="C577" s="1"/>
      <c r="D577" s="1"/>
      <c r="E577" s="2" t="s">
        <v>1</v>
      </c>
    </row>
    <row r="578" spans="1:5" ht="21.75">
      <c r="A578" s="117" t="s">
        <v>160</v>
      </c>
      <c r="B578" s="117"/>
      <c r="C578" s="117"/>
      <c r="D578" s="117" t="s">
        <v>222</v>
      </c>
      <c r="E578" s="117"/>
    </row>
    <row r="579" spans="1:5" ht="21.75">
      <c r="A579" s="117" t="s">
        <v>168</v>
      </c>
      <c r="B579" s="117"/>
      <c r="C579" s="117"/>
      <c r="D579" s="118" t="s">
        <v>163</v>
      </c>
      <c r="E579" s="118"/>
    </row>
    <row r="580" spans="1:5" ht="21.75">
      <c r="A580" s="117" t="s">
        <v>169</v>
      </c>
      <c r="B580" s="117" t="s">
        <v>170</v>
      </c>
      <c r="C580" s="117"/>
      <c r="D580" s="117">
        <v>13.2</v>
      </c>
      <c r="E580" s="117"/>
    </row>
    <row r="581" spans="1:5" ht="21.75">
      <c r="A581" s="117"/>
      <c r="B581" s="117" t="s">
        <v>171</v>
      </c>
      <c r="C581" s="117"/>
      <c r="D581" s="119">
        <v>13.2</v>
      </c>
      <c r="E581" s="119"/>
    </row>
    <row r="582" spans="1:5" ht="21.75">
      <c r="A582" s="117"/>
      <c r="B582" s="117" t="s">
        <v>172</v>
      </c>
      <c r="C582" s="117"/>
      <c r="D582" s="119"/>
      <c r="E582" s="119"/>
    </row>
    <row r="583" spans="1:5">
      <c r="A583" s="120" t="s">
        <v>173</v>
      </c>
      <c r="B583" s="117" t="s">
        <v>341</v>
      </c>
      <c r="C583" s="117"/>
      <c r="D583" s="117"/>
      <c r="E583" s="117"/>
    </row>
    <row r="584" spans="1:5">
      <c r="A584" s="121"/>
      <c r="B584" s="117"/>
      <c r="C584" s="117"/>
      <c r="D584" s="117"/>
      <c r="E584" s="117"/>
    </row>
    <row r="585" spans="1:5" ht="21.75">
      <c r="A585" s="117" t="s">
        <v>175</v>
      </c>
      <c r="B585" s="3" t="s">
        <v>176</v>
      </c>
      <c r="C585" s="3" t="s">
        <v>177</v>
      </c>
      <c r="D585" s="3" t="s">
        <v>178</v>
      </c>
      <c r="E585" s="3" t="s">
        <v>179</v>
      </c>
    </row>
    <row r="586" spans="1:5" ht="43.5">
      <c r="A586" s="117"/>
      <c r="B586" s="117" t="s">
        <v>180</v>
      </c>
      <c r="C586" s="3" t="s">
        <v>181</v>
      </c>
      <c r="D586" s="3" t="s">
        <v>383</v>
      </c>
      <c r="E586" s="3" t="s">
        <v>371</v>
      </c>
    </row>
    <row r="587" spans="1:5" ht="43.5">
      <c r="A587" s="117"/>
      <c r="B587" s="117"/>
      <c r="C587" s="3" t="s">
        <v>182</v>
      </c>
      <c r="D587" s="3" t="s">
        <v>372</v>
      </c>
      <c r="E587" s="131">
        <v>1</v>
      </c>
    </row>
    <row r="588" spans="1:5" ht="21.75">
      <c r="A588" s="117"/>
      <c r="B588" s="117"/>
      <c r="C588" s="3" t="s">
        <v>183</v>
      </c>
      <c r="D588" s="3" t="s">
        <v>373</v>
      </c>
      <c r="E588" s="131" t="s">
        <v>384</v>
      </c>
    </row>
    <row r="589" spans="1:5" ht="43.5">
      <c r="A589" s="117"/>
      <c r="B589" s="117"/>
      <c r="C589" s="3" t="s">
        <v>184</v>
      </c>
      <c r="D589" s="3" t="s">
        <v>375</v>
      </c>
      <c r="E589" s="3" t="s">
        <v>376</v>
      </c>
    </row>
    <row r="590" spans="1:5" ht="43.5">
      <c r="A590" s="117"/>
      <c r="B590" s="117" t="s">
        <v>185</v>
      </c>
      <c r="C590" s="3" t="s">
        <v>186</v>
      </c>
      <c r="D590" s="3" t="s">
        <v>377</v>
      </c>
      <c r="E590" s="3" t="s">
        <v>385</v>
      </c>
    </row>
    <row r="591" spans="1:5" ht="21.75">
      <c r="A591" s="117"/>
      <c r="B591" s="117"/>
      <c r="C591" s="3" t="s">
        <v>187</v>
      </c>
      <c r="D591" s="3" t="s">
        <v>351</v>
      </c>
      <c r="E591" s="131">
        <v>1</v>
      </c>
    </row>
    <row r="592" spans="1:5" ht="21.75">
      <c r="A592" s="117"/>
      <c r="B592" s="117"/>
      <c r="C592" s="3" t="s">
        <v>188</v>
      </c>
      <c r="D592" s="3"/>
      <c r="E592" s="3"/>
    </row>
    <row r="593" spans="1:5" ht="21.75">
      <c r="A593" s="117"/>
      <c r="B593" s="117"/>
      <c r="C593" s="3" t="s">
        <v>189</v>
      </c>
      <c r="D593" s="3" t="s">
        <v>366</v>
      </c>
      <c r="E593" s="3" t="s">
        <v>352</v>
      </c>
    </row>
    <row r="594" spans="1:5" ht="21.75">
      <c r="A594" s="117"/>
      <c r="B594" s="117"/>
      <c r="C594" s="3" t="s">
        <v>190</v>
      </c>
      <c r="D594" s="3" t="s">
        <v>382</v>
      </c>
      <c r="E594" s="132" t="s">
        <v>244</v>
      </c>
    </row>
    <row r="595" spans="1:5" ht="25.5">
      <c r="A595" s="114" t="s">
        <v>191</v>
      </c>
      <c r="B595" s="114"/>
      <c r="C595" s="114"/>
      <c r="D595" s="114"/>
      <c r="E595" s="114"/>
    </row>
    <row r="597" spans="1:5" ht="27">
      <c r="A597" s="116" t="s">
        <v>167</v>
      </c>
      <c r="B597" s="116"/>
      <c r="C597" s="116"/>
      <c r="D597" s="116"/>
      <c r="E597" s="116"/>
    </row>
    <row r="598" spans="1:5" ht="14.25">
      <c r="A598" s="1"/>
      <c r="B598" s="1"/>
      <c r="C598" s="1"/>
      <c r="D598" s="1"/>
      <c r="E598" s="2" t="s">
        <v>1</v>
      </c>
    </row>
    <row r="599" spans="1:5" ht="21.75">
      <c r="A599" s="117" t="s">
        <v>160</v>
      </c>
      <c r="B599" s="117"/>
      <c r="C599" s="117"/>
      <c r="D599" s="117" t="s">
        <v>223</v>
      </c>
      <c r="E599" s="117"/>
    </row>
    <row r="600" spans="1:5" ht="21.75">
      <c r="A600" s="117" t="s">
        <v>168</v>
      </c>
      <c r="B600" s="117"/>
      <c r="C600" s="117"/>
      <c r="D600" s="118" t="s">
        <v>163</v>
      </c>
      <c r="E600" s="118"/>
    </row>
    <row r="601" spans="1:5" ht="21.75">
      <c r="A601" s="117" t="s">
        <v>169</v>
      </c>
      <c r="B601" s="117" t="s">
        <v>170</v>
      </c>
      <c r="C601" s="117"/>
      <c r="D601" s="117">
        <v>40</v>
      </c>
      <c r="E601" s="117"/>
    </row>
    <row r="602" spans="1:5" ht="21.75">
      <c r="A602" s="117"/>
      <c r="B602" s="117" t="s">
        <v>171</v>
      </c>
      <c r="C602" s="117"/>
      <c r="D602" s="119">
        <v>40</v>
      </c>
      <c r="E602" s="119"/>
    </row>
    <row r="603" spans="1:5" ht="21.75">
      <c r="A603" s="117"/>
      <c r="B603" s="117" t="s">
        <v>172</v>
      </c>
      <c r="C603" s="117"/>
      <c r="D603" s="119"/>
      <c r="E603" s="119"/>
    </row>
    <row r="604" spans="1:5">
      <c r="A604" s="120" t="s">
        <v>173</v>
      </c>
      <c r="B604" s="117" t="s">
        <v>341</v>
      </c>
      <c r="C604" s="117"/>
      <c r="D604" s="117"/>
      <c r="E604" s="117"/>
    </row>
    <row r="605" spans="1:5">
      <c r="A605" s="121"/>
      <c r="B605" s="117"/>
      <c r="C605" s="117"/>
      <c r="D605" s="117"/>
      <c r="E605" s="117"/>
    </row>
    <row r="606" spans="1:5" ht="21.75">
      <c r="A606" s="117" t="s">
        <v>175</v>
      </c>
      <c r="B606" s="3" t="s">
        <v>176</v>
      </c>
      <c r="C606" s="3" t="s">
        <v>177</v>
      </c>
      <c r="D606" s="3" t="s">
        <v>178</v>
      </c>
      <c r="E606" s="3" t="s">
        <v>179</v>
      </c>
    </row>
    <row r="607" spans="1:5" ht="43.5">
      <c r="A607" s="117"/>
      <c r="B607" s="117" t="s">
        <v>180</v>
      </c>
      <c r="C607" s="3" t="s">
        <v>181</v>
      </c>
      <c r="D607" s="3" t="s">
        <v>386</v>
      </c>
      <c r="E607" s="3" t="s">
        <v>387</v>
      </c>
    </row>
    <row r="608" spans="1:5" ht="43.5">
      <c r="A608" s="117"/>
      <c r="B608" s="117"/>
      <c r="C608" s="3" t="s">
        <v>182</v>
      </c>
      <c r="D608" s="3" t="s">
        <v>372</v>
      </c>
      <c r="E608" s="131">
        <v>0.95</v>
      </c>
    </row>
    <row r="609" spans="1:5" ht="21.75">
      <c r="A609" s="117"/>
      <c r="B609" s="117"/>
      <c r="C609" s="3" t="s">
        <v>183</v>
      </c>
      <c r="D609" s="3" t="s">
        <v>373</v>
      </c>
      <c r="E609" s="131" t="s">
        <v>388</v>
      </c>
    </row>
    <row r="610" spans="1:5" ht="43.5">
      <c r="A610" s="117"/>
      <c r="B610" s="117"/>
      <c r="C610" s="3" t="s">
        <v>184</v>
      </c>
      <c r="D610" s="3" t="s">
        <v>375</v>
      </c>
      <c r="E610" s="3" t="s">
        <v>376</v>
      </c>
    </row>
    <row r="611" spans="1:5" ht="43.5">
      <c r="A611" s="117"/>
      <c r="B611" s="117" t="s">
        <v>185</v>
      </c>
      <c r="C611" s="3" t="s">
        <v>186</v>
      </c>
      <c r="D611" s="3" t="s">
        <v>377</v>
      </c>
      <c r="E611" s="3" t="s">
        <v>389</v>
      </c>
    </row>
    <row r="612" spans="1:5" ht="21.75">
      <c r="A612" s="117"/>
      <c r="B612" s="117"/>
      <c r="C612" s="3" t="s">
        <v>187</v>
      </c>
      <c r="D612" s="3" t="s">
        <v>351</v>
      </c>
      <c r="E612" s="131">
        <v>1</v>
      </c>
    </row>
    <row r="613" spans="1:5" ht="21.75">
      <c r="A613" s="117"/>
      <c r="B613" s="117"/>
      <c r="C613" s="3" t="s">
        <v>188</v>
      </c>
      <c r="D613" s="3"/>
      <c r="E613" s="3"/>
    </row>
    <row r="614" spans="1:5" ht="21.75">
      <c r="A614" s="117"/>
      <c r="B614" s="117"/>
      <c r="C614" s="3" t="s">
        <v>189</v>
      </c>
      <c r="D614" s="3" t="s">
        <v>366</v>
      </c>
      <c r="E614" s="3" t="s">
        <v>352</v>
      </c>
    </row>
    <row r="615" spans="1:5" ht="21.75">
      <c r="A615" s="117"/>
      <c r="B615" s="117"/>
      <c r="C615" s="3" t="s">
        <v>190</v>
      </c>
      <c r="D615" s="3" t="s">
        <v>382</v>
      </c>
      <c r="E615" s="132" t="s">
        <v>244</v>
      </c>
    </row>
    <row r="616" spans="1:5" ht="25.5">
      <c r="A616" s="114" t="s">
        <v>191</v>
      </c>
      <c r="B616" s="114"/>
      <c r="C616" s="114"/>
      <c r="D616" s="114"/>
      <c r="E616" s="114"/>
    </row>
    <row r="620" spans="1:5" ht="27">
      <c r="A620" s="116" t="s">
        <v>167</v>
      </c>
      <c r="B620" s="116"/>
      <c r="C620" s="116"/>
      <c r="D620" s="116"/>
      <c r="E620" s="116"/>
    </row>
    <row r="621" spans="1:5" ht="14.25">
      <c r="A621" s="1"/>
      <c r="B621" s="1"/>
      <c r="C621" s="1"/>
      <c r="D621" s="1"/>
      <c r="E621" s="2" t="s">
        <v>1</v>
      </c>
    </row>
    <row r="622" spans="1:5" ht="21.75">
      <c r="A622" s="117" t="s">
        <v>160</v>
      </c>
      <c r="B622" s="117"/>
      <c r="C622" s="117"/>
      <c r="D622" s="117" t="s">
        <v>224</v>
      </c>
      <c r="E622" s="117"/>
    </row>
    <row r="623" spans="1:5" ht="21.75">
      <c r="A623" s="117" t="s">
        <v>168</v>
      </c>
      <c r="B623" s="117"/>
      <c r="C623" s="117"/>
      <c r="D623" s="118" t="s">
        <v>163</v>
      </c>
      <c r="E623" s="118"/>
    </row>
    <row r="624" spans="1:5" ht="21.75">
      <c r="A624" s="117" t="s">
        <v>169</v>
      </c>
      <c r="B624" s="117" t="s">
        <v>170</v>
      </c>
      <c r="C624" s="117"/>
      <c r="D624" s="117">
        <v>21</v>
      </c>
      <c r="E624" s="117"/>
    </row>
    <row r="625" spans="1:5" ht="21.75">
      <c r="A625" s="117"/>
      <c r="B625" s="117" t="s">
        <v>171</v>
      </c>
      <c r="C625" s="117"/>
      <c r="D625" s="119">
        <v>21</v>
      </c>
      <c r="E625" s="119"/>
    </row>
    <row r="626" spans="1:5" ht="21.75">
      <c r="A626" s="117"/>
      <c r="B626" s="117" t="s">
        <v>172</v>
      </c>
      <c r="C626" s="117"/>
      <c r="D626" s="119"/>
      <c r="E626" s="119"/>
    </row>
    <row r="627" spans="1:5">
      <c r="A627" s="120" t="s">
        <v>173</v>
      </c>
      <c r="B627" s="117" t="s">
        <v>341</v>
      </c>
      <c r="C627" s="117"/>
      <c r="D627" s="117"/>
      <c r="E627" s="117"/>
    </row>
    <row r="628" spans="1:5">
      <c r="A628" s="121"/>
      <c r="B628" s="117"/>
      <c r="C628" s="117"/>
      <c r="D628" s="117"/>
      <c r="E628" s="117"/>
    </row>
    <row r="629" spans="1:5" ht="21.75">
      <c r="A629" s="117" t="s">
        <v>175</v>
      </c>
      <c r="B629" s="3" t="s">
        <v>176</v>
      </c>
      <c r="C629" s="3" t="s">
        <v>177</v>
      </c>
      <c r="D629" s="3" t="s">
        <v>178</v>
      </c>
      <c r="E629" s="3" t="s">
        <v>179</v>
      </c>
    </row>
    <row r="630" spans="1:5" ht="43.5">
      <c r="A630" s="117"/>
      <c r="B630" s="117" t="s">
        <v>180</v>
      </c>
      <c r="C630" s="3" t="s">
        <v>181</v>
      </c>
      <c r="D630" s="3" t="s">
        <v>390</v>
      </c>
      <c r="E630" s="3" t="s">
        <v>391</v>
      </c>
    </row>
    <row r="631" spans="1:5" ht="43.5">
      <c r="A631" s="117"/>
      <c r="B631" s="117"/>
      <c r="C631" s="3" t="s">
        <v>182</v>
      </c>
      <c r="D631" s="3" t="s">
        <v>372</v>
      </c>
      <c r="E631" s="131">
        <v>0.95</v>
      </c>
    </row>
    <row r="632" spans="1:5" ht="21.75">
      <c r="A632" s="117"/>
      <c r="B632" s="117"/>
      <c r="C632" s="3" t="s">
        <v>183</v>
      </c>
      <c r="D632" s="3" t="s">
        <v>373</v>
      </c>
      <c r="E632" s="131" t="s">
        <v>392</v>
      </c>
    </row>
    <row r="633" spans="1:5" ht="43.5">
      <c r="A633" s="117"/>
      <c r="B633" s="117"/>
      <c r="C633" s="3" t="s">
        <v>184</v>
      </c>
      <c r="D633" s="3" t="s">
        <v>375</v>
      </c>
      <c r="E633" s="3" t="s">
        <v>376</v>
      </c>
    </row>
    <row r="634" spans="1:5" ht="43.5">
      <c r="A634" s="117"/>
      <c r="B634" s="117" t="s">
        <v>185</v>
      </c>
      <c r="C634" s="3" t="s">
        <v>186</v>
      </c>
      <c r="D634" s="3" t="s">
        <v>393</v>
      </c>
      <c r="E634" s="3" t="s">
        <v>394</v>
      </c>
    </row>
    <row r="635" spans="1:5" ht="21.75">
      <c r="A635" s="117"/>
      <c r="B635" s="117"/>
      <c r="C635" s="3" t="s">
        <v>187</v>
      </c>
      <c r="D635" s="3" t="s">
        <v>351</v>
      </c>
      <c r="E635" s="131">
        <v>1</v>
      </c>
    </row>
    <row r="636" spans="1:5" ht="21.75">
      <c r="A636" s="117"/>
      <c r="B636" s="117"/>
      <c r="C636" s="3" t="s">
        <v>188</v>
      </c>
      <c r="D636" s="3"/>
      <c r="E636" s="3"/>
    </row>
    <row r="637" spans="1:5" ht="21.75">
      <c r="A637" s="117"/>
      <c r="B637" s="117"/>
      <c r="C637" s="3" t="s">
        <v>189</v>
      </c>
      <c r="D637" s="3" t="s">
        <v>366</v>
      </c>
      <c r="E637" s="3" t="s">
        <v>352</v>
      </c>
    </row>
    <row r="638" spans="1:5" ht="21.75">
      <c r="A638" s="117"/>
      <c r="B638" s="117"/>
      <c r="C638" s="3" t="s">
        <v>190</v>
      </c>
      <c r="D638" s="3" t="s">
        <v>382</v>
      </c>
      <c r="E638" s="132" t="s">
        <v>244</v>
      </c>
    </row>
    <row r="639" spans="1:5" ht="25.5">
      <c r="A639" s="114" t="s">
        <v>191</v>
      </c>
      <c r="B639" s="114"/>
      <c r="C639" s="114"/>
      <c r="D639" s="114"/>
      <c r="E639" s="114"/>
    </row>
    <row r="642" spans="1:5" ht="27">
      <c r="A642" s="116" t="s">
        <v>167</v>
      </c>
      <c r="B642" s="116"/>
      <c r="C642" s="116"/>
      <c r="D642" s="116"/>
      <c r="E642" s="116"/>
    </row>
    <row r="643" spans="1:5" ht="14.25">
      <c r="A643" s="1"/>
      <c r="B643" s="1"/>
      <c r="C643" s="1"/>
      <c r="D643" s="1"/>
      <c r="E643" s="2" t="s">
        <v>1</v>
      </c>
    </row>
    <row r="644" spans="1:5" ht="21.75">
      <c r="A644" s="117" t="s">
        <v>160</v>
      </c>
      <c r="B644" s="117"/>
      <c r="C644" s="117"/>
      <c r="D644" s="117" t="s">
        <v>225</v>
      </c>
      <c r="E644" s="117"/>
    </row>
    <row r="645" spans="1:5" ht="21.75">
      <c r="A645" s="117" t="s">
        <v>168</v>
      </c>
      <c r="B645" s="117"/>
      <c r="C645" s="117"/>
      <c r="D645" s="118" t="s">
        <v>163</v>
      </c>
      <c r="E645" s="118"/>
    </row>
    <row r="646" spans="1:5" ht="21.75">
      <c r="A646" s="117" t="s">
        <v>169</v>
      </c>
      <c r="B646" s="117" t="s">
        <v>170</v>
      </c>
      <c r="C646" s="117"/>
      <c r="D646" s="117">
        <v>150</v>
      </c>
      <c r="E646" s="117"/>
    </row>
    <row r="647" spans="1:5" ht="21.75">
      <c r="A647" s="117"/>
      <c r="B647" s="117" t="s">
        <v>171</v>
      </c>
      <c r="C647" s="117"/>
      <c r="D647" s="119">
        <v>150</v>
      </c>
      <c r="E647" s="119"/>
    </row>
    <row r="648" spans="1:5" ht="21.75">
      <c r="A648" s="117"/>
      <c r="B648" s="117" t="s">
        <v>172</v>
      </c>
      <c r="C648" s="117"/>
      <c r="D648" s="119"/>
      <c r="E648" s="119"/>
    </row>
    <row r="649" spans="1:5">
      <c r="A649" s="120" t="s">
        <v>173</v>
      </c>
      <c r="B649" s="117" t="s">
        <v>395</v>
      </c>
      <c r="C649" s="117"/>
      <c r="D649" s="117"/>
      <c r="E649" s="117"/>
    </row>
    <row r="650" spans="1:5">
      <c r="A650" s="121"/>
      <c r="B650" s="117"/>
      <c r="C650" s="117"/>
      <c r="D650" s="117"/>
      <c r="E650" s="117"/>
    </row>
    <row r="651" spans="1:5" ht="21.75">
      <c r="A651" s="117" t="s">
        <v>175</v>
      </c>
      <c r="B651" s="3" t="s">
        <v>176</v>
      </c>
      <c r="C651" s="3" t="s">
        <v>177</v>
      </c>
      <c r="D651" s="3" t="s">
        <v>178</v>
      </c>
      <c r="E651" s="3" t="s">
        <v>179</v>
      </c>
    </row>
    <row r="652" spans="1:5" ht="43.5">
      <c r="A652" s="117"/>
      <c r="B652" s="117" t="s">
        <v>180</v>
      </c>
      <c r="C652" s="3" t="s">
        <v>181</v>
      </c>
      <c r="D652" s="3" t="s">
        <v>396</v>
      </c>
      <c r="E652" s="3" t="s">
        <v>371</v>
      </c>
    </row>
    <row r="653" spans="1:5" ht="43.5">
      <c r="A653" s="117"/>
      <c r="B653" s="117"/>
      <c r="C653" s="3" t="s">
        <v>182</v>
      </c>
      <c r="D653" s="3" t="s">
        <v>372</v>
      </c>
      <c r="E653" s="131">
        <v>0.95</v>
      </c>
    </row>
    <row r="654" spans="1:5" ht="21.75">
      <c r="A654" s="117"/>
      <c r="B654" s="117"/>
      <c r="C654" s="3" t="s">
        <v>183</v>
      </c>
      <c r="D654" s="3" t="s">
        <v>373</v>
      </c>
      <c r="E654" s="131" t="s">
        <v>397</v>
      </c>
    </row>
    <row r="655" spans="1:5" ht="43.5">
      <c r="A655" s="117"/>
      <c r="B655" s="117"/>
      <c r="C655" s="3" t="s">
        <v>184</v>
      </c>
      <c r="D655" s="3" t="s">
        <v>375</v>
      </c>
      <c r="E655" s="3" t="s">
        <v>376</v>
      </c>
    </row>
    <row r="656" spans="1:5" ht="43.5">
      <c r="A656" s="117"/>
      <c r="B656" s="117" t="s">
        <v>185</v>
      </c>
      <c r="C656" s="3" t="s">
        <v>186</v>
      </c>
      <c r="D656" s="3" t="s">
        <v>393</v>
      </c>
      <c r="E656" s="3" t="s">
        <v>356</v>
      </c>
    </row>
    <row r="657" spans="1:5" ht="21.75">
      <c r="A657" s="117"/>
      <c r="B657" s="117"/>
      <c r="C657" s="3" t="s">
        <v>187</v>
      </c>
      <c r="D657" s="3" t="s">
        <v>351</v>
      </c>
      <c r="E657" s="131">
        <v>1</v>
      </c>
    </row>
    <row r="658" spans="1:5" ht="21.75">
      <c r="A658" s="117"/>
      <c r="B658" s="117"/>
      <c r="C658" s="3" t="s">
        <v>188</v>
      </c>
      <c r="D658" s="3"/>
      <c r="E658" s="3"/>
    </row>
    <row r="659" spans="1:5" ht="21.75">
      <c r="A659" s="117"/>
      <c r="B659" s="117"/>
      <c r="C659" s="3" t="s">
        <v>189</v>
      </c>
      <c r="D659" s="3" t="s">
        <v>366</v>
      </c>
      <c r="E659" s="3" t="s">
        <v>398</v>
      </c>
    </row>
    <row r="660" spans="1:5" ht="21.75">
      <c r="A660" s="117"/>
      <c r="B660" s="117"/>
      <c r="C660" s="3" t="s">
        <v>190</v>
      </c>
      <c r="D660" s="3" t="s">
        <v>382</v>
      </c>
      <c r="E660" s="132" t="s">
        <v>244</v>
      </c>
    </row>
    <row r="661" spans="1:5" ht="25.5">
      <c r="A661" s="114" t="s">
        <v>191</v>
      </c>
      <c r="B661" s="114"/>
      <c r="C661" s="114"/>
      <c r="D661" s="114"/>
      <c r="E661" s="114"/>
    </row>
    <row r="665" spans="1:5" ht="27">
      <c r="A665" s="116" t="s">
        <v>167</v>
      </c>
      <c r="B665" s="116"/>
      <c r="C665" s="116"/>
      <c r="D665" s="116"/>
      <c r="E665" s="116"/>
    </row>
    <row r="666" spans="1:5" ht="14.25">
      <c r="A666" s="1"/>
      <c r="B666" s="1"/>
      <c r="C666" s="1"/>
      <c r="D666" s="1"/>
      <c r="E666" s="2" t="s">
        <v>1</v>
      </c>
    </row>
    <row r="667" spans="1:5" ht="21.75">
      <c r="A667" s="117" t="s">
        <v>160</v>
      </c>
      <c r="B667" s="117"/>
      <c r="C667" s="117"/>
      <c r="D667" s="117" t="s">
        <v>226</v>
      </c>
      <c r="E667" s="117"/>
    </row>
    <row r="668" spans="1:5" ht="21.75">
      <c r="A668" s="117" t="s">
        <v>168</v>
      </c>
      <c r="B668" s="117"/>
      <c r="C668" s="117"/>
      <c r="D668" s="118" t="s">
        <v>163</v>
      </c>
      <c r="E668" s="118"/>
    </row>
    <row r="669" spans="1:5" ht="21.75">
      <c r="A669" s="117" t="s">
        <v>169</v>
      </c>
      <c r="B669" s="117" t="s">
        <v>170</v>
      </c>
      <c r="C669" s="117"/>
      <c r="D669" s="117">
        <v>100</v>
      </c>
      <c r="E669" s="117"/>
    </row>
    <row r="670" spans="1:5" ht="21.75">
      <c r="A670" s="117"/>
      <c r="B670" s="117" t="s">
        <v>171</v>
      </c>
      <c r="C670" s="117"/>
      <c r="D670" s="119">
        <v>100</v>
      </c>
      <c r="E670" s="119"/>
    </row>
    <row r="671" spans="1:5" ht="21.75">
      <c r="A671" s="117"/>
      <c r="B671" s="117" t="s">
        <v>172</v>
      </c>
      <c r="C671" s="117"/>
      <c r="D671" s="119"/>
      <c r="E671" s="119"/>
    </row>
    <row r="672" spans="1:5">
      <c r="A672" s="120" t="s">
        <v>173</v>
      </c>
      <c r="B672" s="117" t="s">
        <v>399</v>
      </c>
      <c r="C672" s="117"/>
      <c r="D672" s="117"/>
      <c r="E672" s="117"/>
    </row>
    <row r="673" spans="1:5">
      <c r="A673" s="121"/>
      <c r="B673" s="117"/>
      <c r="C673" s="117"/>
      <c r="D673" s="117"/>
      <c r="E673" s="117"/>
    </row>
    <row r="674" spans="1:5" ht="21.75">
      <c r="A674" s="117" t="s">
        <v>175</v>
      </c>
      <c r="B674" s="3" t="s">
        <v>176</v>
      </c>
      <c r="C674" s="3" t="s">
        <v>177</v>
      </c>
      <c r="D674" s="3" t="s">
        <v>178</v>
      </c>
      <c r="E674" s="3" t="s">
        <v>179</v>
      </c>
    </row>
    <row r="675" spans="1:5" ht="21.75">
      <c r="A675" s="117"/>
      <c r="B675" s="117" t="s">
        <v>180</v>
      </c>
      <c r="C675" s="3" t="s">
        <v>181</v>
      </c>
      <c r="D675" s="3" t="s">
        <v>400</v>
      </c>
      <c r="E675" s="3" t="s">
        <v>371</v>
      </c>
    </row>
    <row r="676" spans="1:5" ht="43.5">
      <c r="A676" s="117"/>
      <c r="B676" s="117"/>
      <c r="C676" s="3" t="s">
        <v>182</v>
      </c>
      <c r="D676" s="3" t="s">
        <v>401</v>
      </c>
      <c r="E676" s="131" t="s">
        <v>402</v>
      </c>
    </row>
    <row r="677" spans="1:5" ht="21.75">
      <c r="A677" s="117"/>
      <c r="B677" s="117"/>
      <c r="C677" s="3" t="s">
        <v>183</v>
      </c>
      <c r="D677" s="3" t="s">
        <v>403</v>
      </c>
      <c r="E677" s="131" t="s">
        <v>404</v>
      </c>
    </row>
    <row r="678" spans="1:5" ht="43.5">
      <c r="A678" s="117"/>
      <c r="B678" s="117"/>
      <c r="C678" s="3" t="s">
        <v>184</v>
      </c>
      <c r="D678" s="3" t="s">
        <v>375</v>
      </c>
      <c r="E678" s="3" t="s">
        <v>376</v>
      </c>
    </row>
    <row r="679" spans="1:5" ht="43.5">
      <c r="A679" s="117"/>
      <c r="B679" s="117" t="s">
        <v>185</v>
      </c>
      <c r="C679" s="3" t="s">
        <v>186</v>
      </c>
      <c r="D679" s="3" t="s">
        <v>405</v>
      </c>
      <c r="E679" s="3" t="s">
        <v>406</v>
      </c>
    </row>
    <row r="680" spans="1:5" ht="21.75">
      <c r="A680" s="117"/>
      <c r="B680" s="117"/>
      <c r="C680" s="3" t="s">
        <v>187</v>
      </c>
      <c r="D680" s="3"/>
      <c r="E680" s="131"/>
    </row>
    <row r="681" spans="1:5" ht="21.75">
      <c r="A681" s="117"/>
      <c r="B681" s="117"/>
      <c r="C681" s="3" t="s">
        <v>188</v>
      </c>
      <c r="D681" s="3"/>
      <c r="E681" s="3"/>
    </row>
    <row r="682" spans="1:5" ht="21.75">
      <c r="A682" s="117"/>
      <c r="B682" s="117"/>
      <c r="C682" s="3" t="s">
        <v>189</v>
      </c>
      <c r="D682" s="3" t="s">
        <v>407</v>
      </c>
      <c r="E682" s="3" t="s">
        <v>242</v>
      </c>
    </row>
    <row r="683" spans="1:5" ht="21.75">
      <c r="A683" s="117"/>
      <c r="B683" s="117"/>
      <c r="C683" s="3" t="s">
        <v>190</v>
      </c>
      <c r="D683" s="3" t="s">
        <v>382</v>
      </c>
      <c r="E683" s="132" t="s">
        <v>244</v>
      </c>
    </row>
    <row r="684" spans="1:5" ht="25.5">
      <c r="A684" s="114" t="s">
        <v>191</v>
      </c>
      <c r="B684" s="114"/>
      <c r="C684" s="114"/>
      <c r="D684" s="114"/>
      <c r="E684" s="114"/>
    </row>
    <row r="688" spans="1:5" ht="27">
      <c r="A688" s="116" t="s">
        <v>167</v>
      </c>
      <c r="B688" s="116"/>
      <c r="C688" s="116"/>
      <c r="D688" s="116"/>
      <c r="E688" s="116"/>
    </row>
    <row r="689" spans="1:5" ht="14.25">
      <c r="A689" s="1"/>
      <c r="B689" s="1"/>
      <c r="C689" s="1"/>
      <c r="D689" s="1"/>
      <c r="E689" s="2" t="s">
        <v>1</v>
      </c>
    </row>
    <row r="690" spans="1:5" ht="21.75">
      <c r="A690" s="117" t="s">
        <v>160</v>
      </c>
      <c r="B690" s="117"/>
      <c r="C690" s="117"/>
      <c r="D690" s="117" t="s">
        <v>227</v>
      </c>
      <c r="E690" s="117"/>
    </row>
    <row r="691" spans="1:5" ht="21.75">
      <c r="A691" s="117" t="s">
        <v>168</v>
      </c>
      <c r="B691" s="117"/>
      <c r="C691" s="117"/>
      <c r="D691" s="118" t="s">
        <v>163</v>
      </c>
      <c r="E691" s="118"/>
    </row>
    <row r="692" spans="1:5" ht="21.75">
      <c r="A692" s="117" t="s">
        <v>169</v>
      </c>
      <c r="B692" s="117" t="s">
        <v>170</v>
      </c>
      <c r="C692" s="117"/>
      <c r="D692" s="117">
        <v>21</v>
      </c>
      <c r="E692" s="117"/>
    </row>
    <row r="693" spans="1:5" ht="21.75">
      <c r="A693" s="117"/>
      <c r="B693" s="117" t="s">
        <v>171</v>
      </c>
      <c r="C693" s="117"/>
      <c r="D693" s="119">
        <v>21</v>
      </c>
      <c r="E693" s="119"/>
    </row>
    <row r="694" spans="1:5" ht="21.75">
      <c r="A694" s="117"/>
      <c r="B694" s="117" t="s">
        <v>172</v>
      </c>
      <c r="C694" s="117"/>
      <c r="D694" s="119"/>
      <c r="E694" s="119"/>
    </row>
    <row r="695" spans="1:5">
      <c r="A695" s="120" t="s">
        <v>173</v>
      </c>
      <c r="B695" s="117" t="s">
        <v>408</v>
      </c>
      <c r="C695" s="117"/>
      <c r="D695" s="117"/>
      <c r="E695" s="117"/>
    </row>
    <row r="696" spans="1:5">
      <c r="A696" s="121"/>
      <c r="B696" s="117"/>
      <c r="C696" s="117"/>
      <c r="D696" s="117"/>
      <c r="E696" s="117"/>
    </row>
    <row r="697" spans="1:5" ht="21.75">
      <c r="A697" s="117" t="s">
        <v>175</v>
      </c>
      <c r="B697" s="3" t="s">
        <v>176</v>
      </c>
      <c r="C697" s="3" t="s">
        <v>177</v>
      </c>
      <c r="D697" s="3" t="s">
        <v>178</v>
      </c>
      <c r="E697" s="3" t="s">
        <v>179</v>
      </c>
    </row>
    <row r="698" spans="1:5" ht="65.25">
      <c r="A698" s="117"/>
      <c r="B698" s="117" t="s">
        <v>180</v>
      </c>
      <c r="C698" s="3" t="s">
        <v>181</v>
      </c>
      <c r="D698" s="3" t="s">
        <v>409</v>
      </c>
      <c r="E698" s="3" t="s">
        <v>410</v>
      </c>
    </row>
    <row r="699" spans="1:5" ht="21.75">
      <c r="A699" s="117"/>
      <c r="B699" s="117"/>
      <c r="C699" s="3" t="s">
        <v>182</v>
      </c>
      <c r="D699" s="3" t="s">
        <v>411</v>
      </c>
      <c r="E699" s="131" t="s">
        <v>340</v>
      </c>
    </row>
    <row r="700" spans="1:5" ht="21.75">
      <c r="A700" s="117"/>
      <c r="B700" s="117"/>
      <c r="C700" s="3" t="s">
        <v>183</v>
      </c>
      <c r="D700" s="3" t="s">
        <v>412</v>
      </c>
      <c r="E700" s="131" t="s">
        <v>392</v>
      </c>
    </row>
    <row r="701" spans="1:5" ht="43.5">
      <c r="A701" s="117"/>
      <c r="B701" s="117"/>
      <c r="C701" s="3" t="s">
        <v>184</v>
      </c>
      <c r="D701" s="3" t="s">
        <v>375</v>
      </c>
      <c r="E701" s="3" t="s">
        <v>376</v>
      </c>
    </row>
    <row r="702" spans="1:5" ht="43.5">
      <c r="A702" s="117"/>
      <c r="B702" s="117" t="s">
        <v>185</v>
      </c>
      <c r="C702" s="3" t="s">
        <v>186</v>
      </c>
      <c r="D702" s="3" t="s">
        <v>393</v>
      </c>
      <c r="E702" s="3" t="s">
        <v>356</v>
      </c>
    </row>
    <row r="703" spans="1:5" ht="21.75">
      <c r="A703" s="117"/>
      <c r="B703" s="117"/>
      <c r="C703" s="3" t="s">
        <v>187</v>
      </c>
      <c r="D703" s="3"/>
      <c r="E703" s="131"/>
    </row>
    <row r="704" spans="1:5" ht="21.75">
      <c r="A704" s="117"/>
      <c r="B704" s="117"/>
      <c r="C704" s="3" t="s">
        <v>188</v>
      </c>
      <c r="D704" s="3"/>
      <c r="E704" s="3"/>
    </row>
    <row r="705" spans="1:5" ht="21.75">
      <c r="A705" s="117"/>
      <c r="B705" s="117"/>
      <c r="C705" s="3" t="s">
        <v>189</v>
      </c>
      <c r="D705" s="3" t="s">
        <v>407</v>
      </c>
      <c r="E705" s="3" t="s">
        <v>242</v>
      </c>
    </row>
    <row r="706" spans="1:5" ht="21.75">
      <c r="A706" s="117"/>
      <c r="B706" s="117"/>
      <c r="C706" s="3" t="s">
        <v>190</v>
      </c>
      <c r="D706" s="3" t="s">
        <v>382</v>
      </c>
      <c r="E706" s="132" t="s">
        <v>244</v>
      </c>
    </row>
    <row r="707" spans="1:5" ht="25.5">
      <c r="A707" s="114" t="s">
        <v>191</v>
      </c>
      <c r="B707" s="114"/>
      <c r="C707" s="114"/>
      <c r="D707" s="114"/>
      <c r="E707" s="114"/>
    </row>
    <row r="710" spans="1:5" ht="27">
      <c r="A710" s="116" t="s">
        <v>167</v>
      </c>
      <c r="B710" s="116"/>
      <c r="C710" s="116"/>
      <c r="D710" s="116"/>
      <c r="E710" s="116"/>
    </row>
    <row r="711" spans="1:5" ht="14.25">
      <c r="A711" s="1"/>
      <c r="B711" s="1"/>
      <c r="C711" s="1"/>
      <c r="D711" s="1"/>
      <c r="E711" s="2" t="s">
        <v>1</v>
      </c>
    </row>
    <row r="712" spans="1:5" ht="21.75">
      <c r="A712" s="117" t="s">
        <v>160</v>
      </c>
      <c r="B712" s="117"/>
      <c r="C712" s="117"/>
      <c r="D712" s="117" t="s">
        <v>228</v>
      </c>
      <c r="E712" s="117"/>
    </row>
    <row r="713" spans="1:5" ht="21.75">
      <c r="A713" s="117" t="s">
        <v>168</v>
      </c>
      <c r="B713" s="117"/>
      <c r="C713" s="117"/>
      <c r="D713" s="118" t="s">
        <v>163</v>
      </c>
      <c r="E713" s="118"/>
    </row>
    <row r="714" spans="1:5" ht="21.75">
      <c r="A714" s="117" t="s">
        <v>169</v>
      </c>
      <c r="B714" s="117" t="s">
        <v>170</v>
      </c>
      <c r="C714" s="117"/>
      <c r="D714" s="117">
        <v>50</v>
      </c>
      <c r="E714" s="117"/>
    </row>
    <row r="715" spans="1:5" ht="21.75">
      <c r="A715" s="117"/>
      <c r="B715" s="117" t="s">
        <v>171</v>
      </c>
      <c r="C715" s="117"/>
      <c r="D715" s="119">
        <v>50</v>
      </c>
      <c r="E715" s="119"/>
    </row>
    <row r="716" spans="1:5" ht="21.75">
      <c r="A716" s="117"/>
      <c r="B716" s="117" t="s">
        <v>172</v>
      </c>
      <c r="C716" s="117"/>
      <c r="D716" s="119"/>
      <c r="E716" s="119"/>
    </row>
    <row r="717" spans="1:5">
      <c r="A717" s="120" t="s">
        <v>173</v>
      </c>
      <c r="B717" s="117" t="s">
        <v>413</v>
      </c>
      <c r="C717" s="117"/>
      <c r="D717" s="117"/>
      <c r="E717" s="117"/>
    </row>
    <row r="718" spans="1:5">
      <c r="A718" s="121"/>
      <c r="B718" s="117"/>
      <c r="C718" s="117"/>
      <c r="D718" s="117"/>
      <c r="E718" s="117"/>
    </row>
    <row r="719" spans="1:5" ht="21.75">
      <c r="A719" s="117" t="s">
        <v>175</v>
      </c>
      <c r="B719" s="3" t="s">
        <v>176</v>
      </c>
      <c r="C719" s="3" t="s">
        <v>177</v>
      </c>
      <c r="D719" s="3" t="s">
        <v>178</v>
      </c>
      <c r="E719" s="3" t="s">
        <v>179</v>
      </c>
    </row>
    <row r="720" spans="1:5" ht="43.5">
      <c r="A720" s="117"/>
      <c r="B720" s="117" t="s">
        <v>180</v>
      </c>
      <c r="C720" s="3" t="s">
        <v>181</v>
      </c>
      <c r="D720" s="3" t="s">
        <v>414</v>
      </c>
      <c r="E720" s="3" t="s">
        <v>415</v>
      </c>
    </row>
    <row r="721" spans="1:5" ht="43.5">
      <c r="A721" s="117"/>
      <c r="B721" s="117"/>
      <c r="C721" s="3" t="s">
        <v>182</v>
      </c>
      <c r="D721" s="3" t="s">
        <v>416</v>
      </c>
      <c r="E721" s="131" t="s">
        <v>340</v>
      </c>
    </row>
    <row r="722" spans="1:5" ht="21.75">
      <c r="A722" s="117"/>
      <c r="B722" s="117"/>
      <c r="C722" s="3" t="s">
        <v>183</v>
      </c>
      <c r="D722" s="3" t="s">
        <v>412</v>
      </c>
      <c r="E722" s="131" t="s">
        <v>380</v>
      </c>
    </row>
    <row r="723" spans="1:5" ht="43.5">
      <c r="A723" s="117"/>
      <c r="B723" s="117"/>
      <c r="C723" s="3" t="s">
        <v>184</v>
      </c>
      <c r="D723" s="3" t="s">
        <v>375</v>
      </c>
      <c r="E723" s="3" t="s">
        <v>376</v>
      </c>
    </row>
    <row r="724" spans="1:5" ht="43.5">
      <c r="A724" s="117"/>
      <c r="B724" s="117" t="s">
        <v>185</v>
      </c>
      <c r="C724" s="3" t="s">
        <v>186</v>
      </c>
      <c r="D724" s="3" t="s">
        <v>393</v>
      </c>
      <c r="E724" s="3" t="s">
        <v>356</v>
      </c>
    </row>
    <row r="725" spans="1:5" ht="21.75">
      <c r="A725" s="117"/>
      <c r="B725" s="117"/>
      <c r="C725" s="3" t="s">
        <v>187</v>
      </c>
      <c r="D725" s="3"/>
      <c r="E725" s="131"/>
    </row>
    <row r="726" spans="1:5" ht="21.75">
      <c r="A726" s="117"/>
      <c r="B726" s="117"/>
      <c r="C726" s="3" t="s">
        <v>188</v>
      </c>
      <c r="D726" s="3"/>
      <c r="E726" s="3"/>
    </row>
    <row r="727" spans="1:5" ht="21.75">
      <c r="A727" s="117"/>
      <c r="B727" s="117"/>
      <c r="C727" s="3" t="s">
        <v>189</v>
      </c>
      <c r="D727" s="3" t="s">
        <v>407</v>
      </c>
      <c r="E727" s="3" t="s">
        <v>242</v>
      </c>
    </row>
    <row r="728" spans="1:5" ht="43.5">
      <c r="A728" s="117"/>
      <c r="B728" s="117"/>
      <c r="C728" s="3" t="s">
        <v>190</v>
      </c>
      <c r="D728" s="3" t="s">
        <v>417</v>
      </c>
      <c r="E728" s="132" t="s">
        <v>244</v>
      </c>
    </row>
    <row r="729" spans="1:5" ht="25.5">
      <c r="A729" s="114" t="s">
        <v>191</v>
      </c>
      <c r="B729" s="114"/>
      <c r="C729" s="114"/>
      <c r="D729" s="114"/>
      <c r="E729" s="114"/>
    </row>
    <row r="733" spans="1:5" ht="27">
      <c r="A733" s="116" t="s">
        <v>167</v>
      </c>
      <c r="B733" s="116"/>
      <c r="C733" s="116"/>
      <c r="D733" s="116"/>
      <c r="E733" s="116"/>
    </row>
    <row r="734" spans="1:5" ht="14.25">
      <c r="A734" s="1"/>
      <c r="B734" s="1"/>
      <c r="C734" s="1"/>
      <c r="D734" s="1"/>
      <c r="E734" s="2" t="s">
        <v>1</v>
      </c>
    </row>
    <row r="735" spans="1:5" ht="21.75">
      <c r="A735" s="117" t="s">
        <v>160</v>
      </c>
      <c r="B735" s="117"/>
      <c r="C735" s="117"/>
      <c r="D735" s="117" t="s">
        <v>229</v>
      </c>
      <c r="E735" s="117"/>
    </row>
    <row r="736" spans="1:5" ht="21.75">
      <c r="A736" s="117" t="s">
        <v>168</v>
      </c>
      <c r="B736" s="117"/>
      <c r="C736" s="117"/>
      <c r="D736" s="118" t="s">
        <v>163</v>
      </c>
      <c r="E736" s="118"/>
    </row>
    <row r="737" spans="1:5" ht="21.75">
      <c r="A737" s="117" t="s">
        <v>169</v>
      </c>
      <c r="B737" s="117" t="s">
        <v>170</v>
      </c>
      <c r="C737" s="117"/>
      <c r="D737" s="117">
        <v>4</v>
      </c>
      <c r="E737" s="117"/>
    </row>
    <row r="738" spans="1:5" ht="21.75">
      <c r="A738" s="117"/>
      <c r="B738" s="117" t="s">
        <v>171</v>
      </c>
      <c r="C738" s="117"/>
      <c r="D738" s="119">
        <v>4</v>
      </c>
      <c r="E738" s="119"/>
    </row>
    <row r="739" spans="1:5" ht="21.75">
      <c r="A739" s="117"/>
      <c r="B739" s="117" t="s">
        <v>172</v>
      </c>
      <c r="C739" s="117"/>
      <c r="D739" s="119"/>
      <c r="E739" s="119"/>
    </row>
    <row r="740" spans="1:5">
      <c r="A740" s="120" t="s">
        <v>173</v>
      </c>
      <c r="B740" s="117" t="s">
        <v>418</v>
      </c>
      <c r="C740" s="117"/>
      <c r="D740" s="117"/>
      <c r="E740" s="117"/>
    </row>
    <row r="741" spans="1:5">
      <c r="A741" s="121"/>
      <c r="B741" s="117"/>
      <c r="C741" s="117"/>
      <c r="D741" s="117"/>
      <c r="E741" s="117"/>
    </row>
    <row r="742" spans="1:5" ht="21.75">
      <c r="A742" s="117" t="s">
        <v>175</v>
      </c>
      <c r="B742" s="3" t="s">
        <v>176</v>
      </c>
      <c r="C742" s="3" t="s">
        <v>177</v>
      </c>
      <c r="D742" s="3" t="s">
        <v>178</v>
      </c>
      <c r="E742" s="3" t="s">
        <v>179</v>
      </c>
    </row>
    <row r="743" spans="1:5" ht="21.75">
      <c r="A743" s="117"/>
      <c r="B743" s="117" t="s">
        <v>180</v>
      </c>
      <c r="C743" s="3" t="s">
        <v>181</v>
      </c>
      <c r="D743" s="3" t="s">
        <v>419</v>
      </c>
      <c r="E743" s="3" t="s">
        <v>420</v>
      </c>
    </row>
    <row r="744" spans="1:5" ht="43.5">
      <c r="A744" s="117"/>
      <c r="B744" s="117"/>
      <c r="C744" s="3" t="s">
        <v>182</v>
      </c>
      <c r="D744" s="3" t="s">
        <v>416</v>
      </c>
      <c r="E744" s="131" t="s">
        <v>340</v>
      </c>
    </row>
    <row r="745" spans="1:5" ht="21.75">
      <c r="A745" s="117"/>
      <c r="B745" s="117"/>
      <c r="C745" s="3" t="s">
        <v>183</v>
      </c>
      <c r="D745" s="3" t="s">
        <v>421</v>
      </c>
      <c r="E745" s="131" t="s">
        <v>422</v>
      </c>
    </row>
    <row r="746" spans="1:5" ht="21.75">
      <c r="A746" s="117"/>
      <c r="B746" s="117"/>
      <c r="C746" s="3" t="s">
        <v>184</v>
      </c>
      <c r="D746" s="3" t="s">
        <v>423</v>
      </c>
      <c r="E746" s="3" t="s">
        <v>376</v>
      </c>
    </row>
    <row r="747" spans="1:5" ht="43.5">
      <c r="A747" s="117"/>
      <c r="B747" s="117" t="s">
        <v>185</v>
      </c>
      <c r="C747" s="3" t="s">
        <v>186</v>
      </c>
      <c r="D747" s="3" t="s">
        <v>424</v>
      </c>
      <c r="E747" s="3" t="s">
        <v>356</v>
      </c>
    </row>
    <row r="748" spans="1:5" ht="21.75">
      <c r="A748" s="117"/>
      <c r="B748" s="117"/>
      <c r="C748" s="3" t="s">
        <v>187</v>
      </c>
      <c r="D748" s="3"/>
      <c r="E748" s="131"/>
    </row>
    <row r="749" spans="1:5" ht="21.75">
      <c r="A749" s="117"/>
      <c r="B749" s="117"/>
      <c r="C749" s="3" t="s">
        <v>188</v>
      </c>
      <c r="D749" s="3"/>
      <c r="E749" s="3"/>
    </row>
    <row r="750" spans="1:5" ht="21.75">
      <c r="A750" s="117"/>
      <c r="B750" s="117"/>
      <c r="C750" s="3" t="s">
        <v>189</v>
      </c>
      <c r="D750" s="3" t="s">
        <v>407</v>
      </c>
      <c r="E750" s="3" t="s">
        <v>242</v>
      </c>
    </row>
    <row r="751" spans="1:5" ht="43.5">
      <c r="A751" s="117"/>
      <c r="B751" s="117"/>
      <c r="C751" s="3" t="s">
        <v>190</v>
      </c>
      <c r="D751" s="3" t="s">
        <v>417</v>
      </c>
      <c r="E751" s="132" t="s">
        <v>244</v>
      </c>
    </row>
    <row r="752" spans="1:5" ht="25.5">
      <c r="A752" s="114" t="s">
        <v>191</v>
      </c>
      <c r="B752" s="114"/>
      <c r="C752" s="114"/>
      <c r="D752" s="114"/>
      <c r="E752" s="114"/>
    </row>
    <row r="756" spans="1:5" ht="27">
      <c r="A756" s="116" t="s">
        <v>167</v>
      </c>
      <c r="B756" s="116"/>
      <c r="C756" s="116"/>
      <c r="D756" s="116"/>
      <c r="E756" s="116"/>
    </row>
    <row r="757" spans="1:5" ht="14.25">
      <c r="A757" s="1"/>
      <c r="B757" s="1"/>
      <c r="C757" s="1"/>
      <c r="D757" s="1"/>
      <c r="E757" s="2" t="s">
        <v>1</v>
      </c>
    </row>
    <row r="758" spans="1:5" ht="21.75">
      <c r="A758" s="117" t="s">
        <v>160</v>
      </c>
      <c r="B758" s="117"/>
      <c r="C758" s="117"/>
      <c r="D758" s="117" t="s">
        <v>230</v>
      </c>
      <c r="E758" s="117"/>
    </row>
    <row r="759" spans="1:5" ht="21.75">
      <c r="A759" s="117" t="s">
        <v>168</v>
      </c>
      <c r="B759" s="117"/>
      <c r="C759" s="117"/>
      <c r="D759" s="118" t="s">
        <v>163</v>
      </c>
      <c r="E759" s="118"/>
    </row>
    <row r="760" spans="1:5" ht="21.75">
      <c r="A760" s="117" t="s">
        <v>169</v>
      </c>
      <c r="B760" s="117" t="s">
        <v>170</v>
      </c>
      <c r="C760" s="117"/>
      <c r="D760" s="117">
        <v>37.756</v>
      </c>
      <c r="E760" s="117"/>
    </row>
    <row r="761" spans="1:5" ht="21.75">
      <c r="A761" s="117"/>
      <c r="B761" s="117" t="s">
        <v>171</v>
      </c>
      <c r="C761" s="117"/>
      <c r="D761" s="119">
        <v>37.756</v>
      </c>
      <c r="E761" s="119"/>
    </row>
    <row r="762" spans="1:5" ht="21.75">
      <c r="A762" s="117"/>
      <c r="B762" s="117" t="s">
        <v>172</v>
      </c>
      <c r="C762" s="117"/>
      <c r="D762" s="119"/>
      <c r="E762" s="119"/>
    </row>
    <row r="763" spans="1:5">
      <c r="A763" s="120" t="s">
        <v>173</v>
      </c>
      <c r="B763" s="117" t="s">
        <v>418</v>
      </c>
      <c r="C763" s="117"/>
      <c r="D763" s="117"/>
      <c r="E763" s="117"/>
    </row>
    <row r="764" spans="1:5">
      <c r="A764" s="121"/>
      <c r="B764" s="117"/>
      <c r="C764" s="117"/>
      <c r="D764" s="117"/>
      <c r="E764" s="117"/>
    </row>
    <row r="765" spans="1:5" ht="21.75">
      <c r="A765" s="117" t="s">
        <v>175</v>
      </c>
      <c r="B765" s="3" t="s">
        <v>176</v>
      </c>
      <c r="C765" s="3" t="s">
        <v>177</v>
      </c>
      <c r="D765" s="3" t="s">
        <v>178</v>
      </c>
      <c r="E765" s="3" t="s">
        <v>179</v>
      </c>
    </row>
    <row r="766" spans="1:5" ht="43.5">
      <c r="A766" s="117"/>
      <c r="B766" s="117" t="s">
        <v>180</v>
      </c>
      <c r="C766" s="3" t="s">
        <v>181</v>
      </c>
      <c r="D766" s="3" t="s">
        <v>425</v>
      </c>
      <c r="E766" s="3" t="s">
        <v>371</v>
      </c>
    </row>
    <row r="767" spans="1:5" ht="43.5">
      <c r="A767" s="117"/>
      <c r="B767" s="117"/>
      <c r="C767" s="3" t="s">
        <v>182</v>
      </c>
      <c r="D767" s="3" t="s">
        <v>416</v>
      </c>
      <c r="E767" s="131" t="s">
        <v>340</v>
      </c>
    </row>
    <row r="768" spans="1:5" ht="21.75">
      <c r="A768" s="117"/>
      <c r="B768" s="117"/>
      <c r="C768" s="3" t="s">
        <v>183</v>
      </c>
      <c r="D768" s="3" t="s">
        <v>421</v>
      </c>
      <c r="E768" s="131" t="s">
        <v>426</v>
      </c>
    </row>
    <row r="769" spans="1:5" ht="21.75">
      <c r="A769" s="117"/>
      <c r="B769" s="117"/>
      <c r="C769" s="3" t="s">
        <v>184</v>
      </c>
      <c r="D769" s="3" t="s">
        <v>423</v>
      </c>
      <c r="E769" s="3" t="s">
        <v>376</v>
      </c>
    </row>
    <row r="770" spans="1:5" ht="43.5">
      <c r="A770" s="117"/>
      <c r="B770" s="117" t="s">
        <v>185</v>
      </c>
      <c r="C770" s="3" t="s">
        <v>186</v>
      </c>
      <c r="D770" s="3" t="s">
        <v>424</v>
      </c>
      <c r="E770" s="3" t="s">
        <v>356</v>
      </c>
    </row>
    <row r="771" spans="1:5" ht="21.75">
      <c r="A771" s="117"/>
      <c r="B771" s="117"/>
      <c r="C771" s="3" t="s">
        <v>187</v>
      </c>
      <c r="D771" s="3"/>
      <c r="E771" s="131"/>
    </row>
    <row r="772" spans="1:5" ht="21.75">
      <c r="A772" s="117"/>
      <c r="B772" s="117"/>
      <c r="C772" s="3" t="s">
        <v>188</v>
      </c>
      <c r="D772" s="3"/>
      <c r="E772" s="3"/>
    </row>
    <row r="773" spans="1:5" ht="21.75">
      <c r="A773" s="117"/>
      <c r="B773" s="117"/>
      <c r="C773" s="3" t="s">
        <v>189</v>
      </c>
      <c r="D773" s="3" t="s">
        <v>407</v>
      </c>
      <c r="E773" s="3" t="s">
        <v>242</v>
      </c>
    </row>
    <row r="774" spans="1:5" ht="43.5">
      <c r="A774" s="117"/>
      <c r="B774" s="117"/>
      <c r="C774" s="3" t="s">
        <v>190</v>
      </c>
      <c r="D774" s="3" t="s">
        <v>417</v>
      </c>
      <c r="E774" s="132" t="s">
        <v>244</v>
      </c>
    </row>
    <row r="775" spans="1:5" ht="25.5">
      <c r="A775" s="114" t="s">
        <v>191</v>
      </c>
      <c r="B775" s="114"/>
      <c r="C775" s="114"/>
      <c r="D775" s="114"/>
      <c r="E775" s="114"/>
    </row>
    <row r="779" spans="1:5" ht="27">
      <c r="A779" s="116" t="s">
        <v>167</v>
      </c>
      <c r="B779" s="116"/>
      <c r="C779" s="116"/>
      <c r="D779" s="116"/>
      <c r="E779" s="116"/>
    </row>
    <row r="780" spans="1:5" ht="14.25">
      <c r="A780" s="1"/>
      <c r="B780" s="1"/>
      <c r="C780" s="1"/>
      <c r="D780" s="1"/>
      <c r="E780" s="2" t="s">
        <v>1</v>
      </c>
    </row>
    <row r="781" spans="1:5" ht="21.75">
      <c r="A781" s="117" t="s">
        <v>160</v>
      </c>
      <c r="B781" s="117"/>
      <c r="C781" s="117"/>
      <c r="D781" s="117" t="s">
        <v>231</v>
      </c>
      <c r="E781" s="117"/>
    </row>
    <row r="782" spans="1:5" ht="21.75">
      <c r="A782" s="117" t="s">
        <v>168</v>
      </c>
      <c r="B782" s="117"/>
      <c r="C782" s="117"/>
      <c r="D782" s="118" t="s">
        <v>163</v>
      </c>
      <c r="E782" s="118"/>
    </row>
    <row r="783" spans="1:5" ht="21.75">
      <c r="A783" s="117" t="s">
        <v>169</v>
      </c>
      <c r="B783" s="117" t="s">
        <v>170</v>
      </c>
      <c r="C783" s="117"/>
      <c r="D783" s="117">
        <v>18.231000000000002</v>
      </c>
      <c r="E783" s="117"/>
    </row>
    <row r="784" spans="1:5" ht="21.75">
      <c r="A784" s="117"/>
      <c r="B784" s="117" t="s">
        <v>171</v>
      </c>
      <c r="C784" s="117"/>
      <c r="D784" s="119">
        <v>18.231000000000002</v>
      </c>
      <c r="E784" s="119"/>
    </row>
    <row r="785" spans="1:5" ht="21.75">
      <c r="A785" s="117"/>
      <c r="B785" s="117" t="s">
        <v>172</v>
      </c>
      <c r="C785" s="117"/>
      <c r="D785" s="119"/>
      <c r="E785" s="119"/>
    </row>
    <row r="786" spans="1:5">
      <c r="A786" s="120" t="s">
        <v>173</v>
      </c>
      <c r="B786" s="117" t="s">
        <v>427</v>
      </c>
      <c r="C786" s="117"/>
      <c r="D786" s="117"/>
      <c r="E786" s="117"/>
    </row>
    <row r="787" spans="1:5">
      <c r="A787" s="121"/>
      <c r="B787" s="117"/>
      <c r="C787" s="117"/>
      <c r="D787" s="117"/>
      <c r="E787" s="117"/>
    </row>
    <row r="788" spans="1:5" ht="21.75">
      <c r="A788" s="117" t="s">
        <v>175</v>
      </c>
      <c r="B788" s="3" t="s">
        <v>176</v>
      </c>
      <c r="C788" s="3" t="s">
        <v>177</v>
      </c>
      <c r="D788" s="3" t="s">
        <v>178</v>
      </c>
      <c r="E788" s="3" t="s">
        <v>179</v>
      </c>
    </row>
    <row r="789" spans="1:5" ht="21.75">
      <c r="A789" s="117"/>
      <c r="B789" s="117" t="s">
        <v>180</v>
      </c>
      <c r="C789" s="3" t="s">
        <v>181</v>
      </c>
      <c r="D789" s="3" t="s">
        <v>428</v>
      </c>
      <c r="E789" s="3" t="s">
        <v>429</v>
      </c>
    </row>
    <row r="790" spans="1:5" ht="43.5">
      <c r="A790" s="117"/>
      <c r="B790" s="117"/>
      <c r="C790" s="3" t="s">
        <v>182</v>
      </c>
      <c r="D790" s="3" t="s">
        <v>430</v>
      </c>
      <c r="E790" s="131" t="s">
        <v>340</v>
      </c>
    </row>
    <row r="791" spans="1:5" ht="43.5">
      <c r="A791" s="117"/>
      <c r="B791" s="117"/>
      <c r="C791" s="3" t="s">
        <v>183</v>
      </c>
      <c r="D791" s="3" t="s">
        <v>431</v>
      </c>
      <c r="E791" s="131" t="s">
        <v>426</v>
      </c>
    </row>
    <row r="792" spans="1:5" ht="21.75">
      <c r="A792" s="117"/>
      <c r="B792" s="117"/>
      <c r="C792" s="3" t="s">
        <v>184</v>
      </c>
      <c r="D792" s="3" t="s">
        <v>423</v>
      </c>
      <c r="E792" s="3" t="s">
        <v>376</v>
      </c>
    </row>
    <row r="793" spans="1:5" ht="65.25">
      <c r="A793" s="117"/>
      <c r="B793" s="117" t="s">
        <v>185</v>
      </c>
      <c r="C793" s="3" t="s">
        <v>186</v>
      </c>
      <c r="D793" s="3" t="s">
        <v>432</v>
      </c>
      <c r="E793" s="3" t="s">
        <v>433</v>
      </c>
    </row>
    <row r="794" spans="1:5" ht="21.75">
      <c r="A794" s="117"/>
      <c r="B794" s="117"/>
      <c r="C794" s="3" t="s">
        <v>187</v>
      </c>
      <c r="D794" s="3"/>
      <c r="E794" s="131"/>
    </row>
    <row r="795" spans="1:5" ht="21.75">
      <c r="A795" s="117"/>
      <c r="B795" s="117"/>
      <c r="C795" s="3" t="s">
        <v>188</v>
      </c>
      <c r="D795" s="3"/>
      <c r="E795" s="3"/>
    </row>
    <row r="796" spans="1:5" ht="21.75">
      <c r="A796" s="117"/>
      <c r="B796" s="117"/>
      <c r="C796" s="3" t="s">
        <v>189</v>
      </c>
      <c r="D796" s="3" t="s">
        <v>407</v>
      </c>
      <c r="E796" s="3" t="s">
        <v>242</v>
      </c>
    </row>
    <row r="797" spans="1:5" ht="43.5">
      <c r="A797" s="117"/>
      <c r="B797" s="117"/>
      <c r="C797" s="3" t="s">
        <v>190</v>
      </c>
      <c r="D797" s="3" t="s">
        <v>434</v>
      </c>
      <c r="E797" s="132" t="s">
        <v>244</v>
      </c>
    </row>
    <row r="798" spans="1:5" ht="25.5">
      <c r="A798" s="114" t="s">
        <v>191</v>
      </c>
      <c r="B798" s="114"/>
      <c r="C798" s="114"/>
      <c r="D798" s="114"/>
      <c r="E798" s="114"/>
    </row>
    <row r="802" spans="1:5" ht="27">
      <c r="A802" s="116" t="s">
        <v>167</v>
      </c>
      <c r="B802" s="116"/>
      <c r="C802" s="116"/>
      <c r="D802" s="116"/>
      <c r="E802" s="116"/>
    </row>
    <row r="803" spans="1:5" ht="14.25">
      <c r="A803" s="1"/>
      <c r="B803" s="1"/>
      <c r="C803" s="1"/>
      <c r="D803" s="1"/>
      <c r="E803" s="2" t="s">
        <v>1</v>
      </c>
    </row>
    <row r="804" spans="1:5" ht="21.75">
      <c r="A804" s="117" t="s">
        <v>160</v>
      </c>
      <c r="B804" s="117"/>
      <c r="C804" s="117"/>
      <c r="D804" s="117" t="s">
        <v>232</v>
      </c>
      <c r="E804" s="117"/>
    </row>
    <row r="805" spans="1:5" ht="21.75">
      <c r="A805" s="117" t="s">
        <v>168</v>
      </c>
      <c r="B805" s="117"/>
      <c r="C805" s="117"/>
      <c r="D805" s="118" t="s">
        <v>163</v>
      </c>
      <c r="E805" s="118"/>
    </row>
    <row r="806" spans="1:5" ht="21.75">
      <c r="A806" s="117" t="s">
        <v>169</v>
      </c>
      <c r="B806" s="117" t="s">
        <v>170</v>
      </c>
      <c r="C806" s="117"/>
      <c r="D806" s="117">
        <v>25</v>
      </c>
      <c r="E806" s="117"/>
    </row>
    <row r="807" spans="1:5" ht="21.75">
      <c r="A807" s="117"/>
      <c r="B807" s="117" t="s">
        <v>171</v>
      </c>
      <c r="C807" s="117"/>
      <c r="D807" s="119">
        <v>25</v>
      </c>
      <c r="E807" s="119"/>
    </row>
    <row r="808" spans="1:5" ht="21.75">
      <c r="A808" s="117"/>
      <c r="B808" s="117" t="s">
        <v>172</v>
      </c>
      <c r="C808" s="117"/>
      <c r="D808" s="119"/>
      <c r="E808" s="119"/>
    </row>
    <row r="809" spans="1:5">
      <c r="A809" s="120" t="s">
        <v>173</v>
      </c>
      <c r="B809" s="117" t="s">
        <v>435</v>
      </c>
      <c r="C809" s="117"/>
      <c r="D809" s="117"/>
      <c r="E809" s="117"/>
    </row>
    <row r="810" spans="1:5">
      <c r="A810" s="121"/>
      <c r="B810" s="117"/>
      <c r="C810" s="117"/>
      <c r="D810" s="117"/>
      <c r="E810" s="117"/>
    </row>
    <row r="811" spans="1:5" ht="21.75">
      <c r="A811" s="117" t="s">
        <v>175</v>
      </c>
      <c r="B811" s="3" t="s">
        <v>176</v>
      </c>
      <c r="C811" s="3" t="s">
        <v>177</v>
      </c>
      <c r="D811" s="3" t="s">
        <v>178</v>
      </c>
      <c r="E811" s="3" t="s">
        <v>179</v>
      </c>
    </row>
    <row r="812" spans="1:5" ht="43.5">
      <c r="A812" s="117"/>
      <c r="B812" s="117" t="s">
        <v>180</v>
      </c>
      <c r="C812" s="3" t="s">
        <v>181</v>
      </c>
      <c r="D812" s="3" t="s">
        <v>436</v>
      </c>
      <c r="E812" s="3" t="s">
        <v>437</v>
      </c>
    </row>
    <row r="813" spans="1:5" ht="21.75">
      <c r="A813" s="117"/>
      <c r="B813" s="117"/>
      <c r="C813" s="3" t="s">
        <v>182</v>
      </c>
      <c r="D813" s="3" t="s">
        <v>411</v>
      </c>
      <c r="E813" s="131" t="s">
        <v>340</v>
      </c>
    </row>
    <row r="814" spans="1:5" ht="65.25">
      <c r="A814" s="117"/>
      <c r="B814" s="117"/>
      <c r="C814" s="3" t="s">
        <v>183</v>
      </c>
      <c r="D814" s="3" t="s">
        <v>438</v>
      </c>
      <c r="E814" s="131" t="s">
        <v>439</v>
      </c>
    </row>
    <row r="815" spans="1:5" ht="43.5">
      <c r="A815" s="117"/>
      <c r="B815" s="117"/>
      <c r="C815" s="3" t="s">
        <v>184</v>
      </c>
      <c r="D815" s="3" t="s">
        <v>440</v>
      </c>
      <c r="E815" s="3" t="s">
        <v>441</v>
      </c>
    </row>
    <row r="816" spans="1:5" ht="43.5">
      <c r="A816" s="117"/>
      <c r="B816" s="117" t="s">
        <v>185</v>
      </c>
      <c r="C816" s="3" t="s">
        <v>186</v>
      </c>
      <c r="D816" s="3" t="s">
        <v>442</v>
      </c>
      <c r="E816" s="3" t="s">
        <v>304</v>
      </c>
    </row>
    <row r="817" spans="1:5" ht="21.75">
      <c r="A817" s="117"/>
      <c r="B817" s="117"/>
      <c r="C817" s="3" t="s">
        <v>187</v>
      </c>
      <c r="D817" s="3"/>
      <c r="E817" s="131"/>
    </row>
    <row r="818" spans="1:5" ht="21.75">
      <c r="A818" s="117"/>
      <c r="B818" s="117"/>
      <c r="C818" s="3" t="s">
        <v>188</v>
      </c>
      <c r="D818" s="3"/>
      <c r="E818" s="3"/>
    </row>
    <row r="819" spans="1:5" ht="21.75">
      <c r="A819" s="117"/>
      <c r="B819" s="117"/>
      <c r="C819" s="3" t="s">
        <v>189</v>
      </c>
      <c r="D819" s="3" t="s">
        <v>407</v>
      </c>
      <c r="E819" s="3" t="s">
        <v>242</v>
      </c>
    </row>
    <row r="820" spans="1:5" ht="43.5">
      <c r="A820" s="117"/>
      <c r="B820" s="117"/>
      <c r="C820" s="3" t="s">
        <v>190</v>
      </c>
      <c r="D820" s="3" t="s">
        <v>443</v>
      </c>
      <c r="E820" s="132" t="s">
        <v>244</v>
      </c>
    </row>
    <row r="821" spans="1:5" ht="25.5">
      <c r="A821" s="114" t="s">
        <v>191</v>
      </c>
      <c r="B821" s="114"/>
      <c r="C821" s="114"/>
      <c r="D821" s="114"/>
      <c r="E821" s="114"/>
    </row>
    <row r="825" spans="1:5" ht="27">
      <c r="A825" s="116" t="s">
        <v>167</v>
      </c>
      <c r="B825" s="116"/>
      <c r="C825" s="116"/>
      <c r="D825" s="116"/>
      <c r="E825" s="116"/>
    </row>
    <row r="826" spans="1:5" ht="14.25">
      <c r="A826" s="1"/>
      <c r="B826" s="1"/>
      <c r="C826" s="1"/>
      <c r="D826" s="1"/>
      <c r="E826" s="2" t="s">
        <v>1</v>
      </c>
    </row>
    <row r="827" spans="1:5" ht="21.75">
      <c r="A827" s="117" t="s">
        <v>160</v>
      </c>
      <c r="B827" s="117"/>
      <c r="C827" s="117"/>
      <c r="D827" s="117" t="s">
        <v>233</v>
      </c>
      <c r="E827" s="117"/>
    </row>
    <row r="828" spans="1:5" ht="21.75">
      <c r="A828" s="117" t="s">
        <v>168</v>
      </c>
      <c r="B828" s="117"/>
      <c r="C828" s="117"/>
      <c r="D828" s="118" t="s">
        <v>163</v>
      </c>
      <c r="E828" s="118"/>
    </row>
    <row r="829" spans="1:5" ht="21.75">
      <c r="A829" s="117" t="s">
        <v>169</v>
      </c>
      <c r="B829" s="117" t="s">
        <v>170</v>
      </c>
      <c r="C829" s="117"/>
      <c r="D829" s="117">
        <v>8</v>
      </c>
      <c r="E829" s="117"/>
    </row>
    <row r="830" spans="1:5" ht="21.75">
      <c r="A830" s="117"/>
      <c r="B830" s="117" t="s">
        <v>171</v>
      </c>
      <c r="C830" s="117"/>
      <c r="D830" s="119">
        <v>8</v>
      </c>
      <c r="E830" s="119"/>
    </row>
    <row r="831" spans="1:5" ht="21.75">
      <c r="A831" s="117"/>
      <c r="B831" s="117" t="s">
        <v>172</v>
      </c>
      <c r="C831" s="117"/>
      <c r="D831" s="119"/>
      <c r="E831" s="119"/>
    </row>
    <row r="832" spans="1:5">
      <c r="A832" s="120" t="s">
        <v>173</v>
      </c>
      <c r="B832" s="117" t="s">
        <v>341</v>
      </c>
      <c r="C832" s="117"/>
      <c r="D832" s="117"/>
      <c r="E832" s="117"/>
    </row>
    <row r="833" spans="1:5">
      <c r="A833" s="121"/>
      <c r="B833" s="117"/>
      <c r="C833" s="117"/>
      <c r="D833" s="117"/>
      <c r="E833" s="117"/>
    </row>
    <row r="834" spans="1:5" ht="21.75">
      <c r="A834" s="117" t="s">
        <v>175</v>
      </c>
      <c r="B834" s="3" t="s">
        <v>176</v>
      </c>
      <c r="C834" s="3" t="s">
        <v>177</v>
      </c>
      <c r="D834" s="3" t="s">
        <v>178</v>
      </c>
      <c r="E834" s="3" t="s">
        <v>179</v>
      </c>
    </row>
    <row r="835" spans="1:5" ht="21.75">
      <c r="A835" s="117"/>
      <c r="B835" s="117" t="s">
        <v>180</v>
      </c>
      <c r="C835" s="3" t="s">
        <v>181</v>
      </c>
      <c r="D835" s="3" t="s">
        <v>342</v>
      </c>
      <c r="E835" s="3" t="s">
        <v>444</v>
      </c>
    </row>
    <row r="836" spans="1:5" ht="43.5">
      <c r="A836" s="117"/>
      <c r="B836" s="117"/>
      <c r="C836" s="3" t="s">
        <v>182</v>
      </c>
      <c r="D836" s="3" t="s">
        <v>344</v>
      </c>
      <c r="E836" s="131">
        <v>1</v>
      </c>
    </row>
    <row r="837" spans="1:5" ht="21.75">
      <c r="A837" s="117"/>
      <c r="B837" s="117"/>
      <c r="C837" s="3" t="s">
        <v>183</v>
      </c>
      <c r="D837" s="3" t="s">
        <v>345</v>
      </c>
      <c r="E837" s="131" t="s">
        <v>445</v>
      </c>
    </row>
    <row r="838" spans="1:5" ht="43.5">
      <c r="A838" s="117"/>
      <c r="B838" s="117"/>
      <c r="C838" s="3" t="s">
        <v>184</v>
      </c>
      <c r="D838" s="3" t="s">
        <v>347</v>
      </c>
      <c r="E838" s="3" t="s">
        <v>348</v>
      </c>
    </row>
    <row r="839" spans="1:5" ht="43.5">
      <c r="A839" s="117"/>
      <c r="B839" s="117" t="s">
        <v>185</v>
      </c>
      <c r="C839" s="3" t="s">
        <v>186</v>
      </c>
      <c r="D839" s="3" t="s">
        <v>349</v>
      </c>
      <c r="E839" s="3" t="s">
        <v>446</v>
      </c>
    </row>
    <row r="840" spans="1:5" ht="21.75">
      <c r="A840" s="117"/>
      <c r="B840" s="117"/>
      <c r="C840" s="3" t="s">
        <v>187</v>
      </c>
      <c r="D840" s="3" t="s">
        <v>351</v>
      </c>
      <c r="E840" s="131">
        <v>1</v>
      </c>
    </row>
    <row r="841" spans="1:5" ht="21.75">
      <c r="A841" s="117"/>
      <c r="B841" s="117"/>
      <c r="C841" s="3" t="s">
        <v>188</v>
      </c>
      <c r="D841" s="3"/>
      <c r="E841" s="3"/>
    </row>
    <row r="842" spans="1:5" ht="21.75">
      <c r="A842" s="117"/>
      <c r="B842" s="117"/>
      <c r="C842" s="3" t="s">
        <v>189</v>
      </c>
      <c r="D842" s="3" t="s">
        <v>366</v>
      </c>
      <c r="E842" s="3" t="s">
        <v>447</v>
      </c>
    </row>
    <row r="843" spans="1:5" ht="43.5">
      <c r="A843" s="117"/>
      <c r="B843" s="117"/>
      <c r="C843" s="3" t="s">
        <v>190</v>
      </c>
      <c r="D843" s="3" t="s">
        <v>353</v>
      </c>
      <c r="E843" s="132" t="s">
        <v>244</v>
      </c>
    </row>
    <row r="844" spans="1:5" ht="25.5">
      <c r="A844" s="114" t="s">
        <v>191</v>
      </c>
      <c r="B844" s="114"/>
      <c r="C844" s="114"/>
      <c r="D844" s="114"/>
      <c r="E844" s="114"/>
    </row>
  </sheetData>
  <mergeCells count="681">
    <mergeCell ref="A844:E844"/>
    <mergeCell ref="A832:A833"/>
    <mergeCell ref="B832:E833"/>
    <mergeCell ref="A834:A843"/>
    <mergeCell ref="B835:B838"/>
    <mergeCell ref="B839:B843"/>
    <mergeCell ref="A829:A831"/>
    <mergeCell ref="B829:C829"/>
    <mergeCell ref="D829:E829"/>
    <mergeCell ref="B830:C830"/>
    <mergeCell ref="D830:E830"/>
    <mergeCell ref="B831:C831"/>
    <mergeCell ref="D831:E831"/>
    <mergeCell ref="A821:E821"/>
    <mergeCell ref="A825:E825"/>
    <mergeCell ref="A827:C827"/>
    <mergeCell ref="D827:E827"/>
    <mergeCell ref="A828:C828"/>
    <mergeCell ref="D828:E828"/>
    <mergeCell ref="A809:A810"/>
    <mergeCell ref="B809:E810"/>
    <mergeCell ref="A811:A820"/>
    <mergeCell ref="B812:B815"/>
    <mergeCell ref="B816:B820"/>
    <mergeCell ref="A806:A808"/>
    <mergeCell ref="B806:C806"/>
    <mergeCell ref="D806:E806"/>
    <mergeCell ref="B807:C807"/>
    <mergeCell ref="D807:E807"/>
    <mergeCell ref="B808:C808"/>
    <mergeCell ref="D808:E808"/>
    <mergeCell ref="A798:E798"/>
    <mergeCell ref="A802:E802"/>
    <mergeCell ref="A804:C804"/>
    <mergeCell ref="D804:E804"/>
    <mergeCell ref="A805:C805"/>
    <mergeCell ref="D805:E805"/>
    <mergeCell ref="A786:A787"/>
    <mergeCell ref="B786:E787"/>
    <mergeCell ref="A788:A797"/>
    <mergeCell ref="B789:B792"/>
    <mergeCell ref="B793:B797"/>
    <mergeCell ref="A783:A785"/>
    <mergeCell ref="B783:C783"/>
    <mergeCell ref="D783:E783"/>
    <mergeCell ref="B784:C784"/>
    <mergeCell ref="D784:E784"/>
    <mergeCell ref="B785:C785"/>
    <mergeCell ref="D785:E785"/>
    <mergeCell ref="A775:E775"/>
    <mergeCell ref="A779:E779"/>
    <mergeCell ref="A781:C781"/>
    <mergeCell ref="D781:E781"/>
    <mergeCell ref="A782:C782"/>
    <mergeCell ref="D782:E782"/>
    <mergeCell ref="A763:A764"/>
    <mergeCell ref="B763:E764"/>
    <mergeCell ref="A765:A774"/>
    <mergeCell ref="B766:B769"/>
    <mergeCell ref="B770:B774"/>
    <mergeCell ref="A760:A762"/>
    <mergeCell ref="B760:C760"/>
    <mergeCell ref="D760:E760"/>
    <mergeCell ref="B761:C761"/>
    <mergeCell ref="D761:E761"/>
    <mergeCell ref="B762:C762"/>
    <mergeCell ref="D762:E762"/>
    <mergeCell ref="A752:E752"/>
    <mergeCell ref="A756:E756"/>
    <mergeCell ref="A758:C758"/>
    <mergeCell ref="D758:E758"/>
    <mergeCell ref="A759:C759"/>
    <mergeCell ref="D759:E759"/>
    <mergeCell ref="A740:A741"/>
    <mergeCell ref="B740:E741"/>
    <mergeCell ref="A742:A751"/>
    <mergeCell ref="B743:B746"/>
    <mergeCell ref="B747:B751"/>
    <mergeCell ref="A737:A739"/>
    <mergeCell ref="B737:C737"/>
    <mergeCell ref="D737:E737"/>
    <mergeCell ref="B738:C738"/>
    <mergeCell ref="D738:E738"/>
    <mergeCell ref="B739:C739"/>
    <mergeCell ref="D739:E739"/>
    <mergeCell ref="A729:E729"/>
    <mergeCell ref="A733:E733"/>
    <mergeCell ref="A735:C735"/>
    <mergeCell ref="D735:E735"/>
    <mergeCell ref="A736:C736"/>
    <mergeCell ref="D736:E736"/>
    <mergeCell ref="A717:A718"/>
    <mergeCell ref="B717:E718"/>
    <mergeCell ref="A719:A728"/>
    <mergeCell ref="B720:B723"/>
    <mergeCell ref="B724:B728"/>
    <mergeCell ref="A714:A716"/>
    <mergeCell ref="B714:C714"/>
    <mergeCell ref="D714:E714"/>
    <mergeCell ref="B715:C715"/>
    <mergeCell ref="D715:E715"/>
    <mergeCell ref="B716:C716"/>
    <mergeCell ref="D716:E716"/>
    <mergeCell ref="A707:E707"/>
    <mergeCell ref="A710:E710"/>
    <mergeCell ref="A712:C712"/>
    <mergeCell ref="D712:E712"/>
    <mergeCell ref="A713:C713"/>
    <mergeCell ref="D713:E713"/>
    <mergeCell ref="A695:A696"/>
    <mergeCell ref="B695:E696"/>
    <mergeCell ref="A697:A706"/>
    <mergeCell ref="B698:B701"/>
    <mergeCell ref="B702:B706"/>
    <mergeCell ref="A692:A694"/>
    <mergeCell ref="B692:C692"/>
    <mergeCell ref="D692:E692"/>
    <mergeCell ref="B693:C693"/>
    <mergeCell ref="D693:E693"/>
    <mergeCell ref="B694:C694"/>
    <mergeCell ref="D694:E694"/>
    <mergeCell ref="A684:E684"/>
    <mergeCell ref="A688:E688"/>
    <mergeCell ref="A690:C690"/>
    <mergeCell ref="D690:E690"/>
    <mergeCell ref="A691:C691"/>
    <mergeCell ref="D691:E691"/>
    <mergeCell ref="A672:A673"/>
    <mergeCell ref="B672:E673"/>
    <mergeCell ref="A674:A683"/>
    <mergeCell ref="B675:B678"/>
    <mergeCell ref="B679:B683"/>
    <mergeCell ref="A669:A671"/>
    <mergeCell ref="B669:C669"/>
    <mergeCell ref="D669:E669"/>
    <mergeCell ref="B670:C670"/>
    <mergeCell ref="D670:E670"/>
    <mergeCell ref="B671:C671"/>
    <mergeCell ref="D671:E671"/>
    <mergeCell ref="A661:E661"/>
    <mergeCell ref="A665:E665"/>
    <mergeCell ref="A667:C667"/>
    <mergeCell ref="D667:E667"/>
    <mergeCell ref="A668:C668"/>
    <mergeCell ref="D668:E668"/>
    <mergeCell ref="A649:A650"/>
    <mergeCell ref="B649:E650"/>
    <mergeCell ref="A651:A660"/>
    <mergeCell ref="B652:B655"/>
    <mergeCell ref="B656:B660"/>
    <mergeCell ref="A646:A648"/>
    <mergeCell ref="B646:C646"/>
    <mergeCell ref="D646:E646"/>
    <mergeCell ref="B647:C647"/>
    <mergeCell ref="D647:E647"/>
    <mergeCell ref="B648:C648"/>
    <mergeCell ref="D648:E648"/>
    <mergeCell ref="A639:E639"/>
    <mergeCell ref="A642:E642"/>
    <mergeCell ref="A644:C644"/>
    <mergeCell ref="D644:E644"/>
    <mergeCell ref="A645:C645"/>
    <mergeCell ref="D645:E645"/>
    <mergeCell ref="A627:A628"/>
    <mergeCell ref="B627:E628"/>
    <mergeCell ref="A629:A638"/>
    <mergeCell ref="B630:B633"/>
    <mergeCell ref="B634:B638"/>
    <mergeCell ref="A624:A626"/>
    <mergeCell ref="B624:C624"/>
    <mergeCell ref="D624:E624"/>
    <mergeCell ref="B625:C625"/>
    <mergeCell ref="D625:E625"/>
    <mergeCell ref="B626:C626"/>
    <mergeCell ref="D626:E626"/>
    <mergeCell ref="A616:E616"/>
    <mergeCell ref="A620:E620"/>
    <mergeCell ref="A622:C622"/>
    <mergeCell ref="D622:E622"/>
    <mergeCell ref="A623:C623"/>
    <mergeCell ref="D623:E623"/>
    <mergeCell ref="A604:A605"/>
    <mergeCell ref="B604:E605"/>
    <mergeCell ref="A606:A615"/>
    <mergeCell ref="B607:B610"/>
    <mergeCell ref="B611:B615"/>
    <mergeCell ref="A601:A603"/>
    <mergeCell ref="B601:C601"/>
    <mergeCell ref="D601:E601"/>
    <mergeCell ref="B602:C602"/>
    <mergeCell ref="D602:E602"/>
    <mergeCell ref="B603:C603"/>
    <mergeCell ref="D603:E603"/>
    <mergeCell ref="A595:E595"/>
    <mergeCell ref="A597:E597"/>
    <mergeCell ref="A599:C599"/>
    <mergeCell ref="D599:E599"/>
    <mergeCell ref="A600:C600"/>
    <mergeCell ref="D600:E600"/>
    <mergeCell ref="A583:A584"/>
    <mergeCell ref="B583:E584"/>
    <mergeCell ref="A585:A594"/>
    <mergeCell ref="B586:B589"/>
    <mergeCell ref="B590:B594"/>
    <mergeCell ref="A580:A582"/>
    <mergeCell ref="B580:C580"/>
    <mergeCell ref="D580:E580"/>
    <mergeCell ref="B581:C581"/>
    <mergeCell ref="D581:E581"/>
    <mergeCell ref="B582:C582"/>
    <mergeCell ref="D582:E582"/>
    <mergeCell ref="A572:E572"/>
    <mergeCell ref="A576:E576"/>
    <mergeCell ref="A578:C578"/>
    <mergeCell ref="D578:E578"/>
    <mergeCell ref="A579:C579"/>
    <mergeCell ref="D579:E579"/>
    <mergeCell ref="A560:A561"/>
    <mergeCell ref="B560:E561"/>
    <mergeCell ref="A562:A571"/>
    <mergeCell ref="B563:B566"/>
    <mergeCell ref="B567:B571"/>
    <mergeCell ref="A557:A559"/>
    <mergeCell ref="B557:C557"/>
    <mergeCell ref="D557:E557"/>
    <mergeCell ref="B558:C558"/>
    <mergeCell ref="D558:E558"/>
    <mergeCell ref="B559:C559"/>
    <mergeCell ref="D559:E559"/>
    <mergeCell ref="A550:E550"/>
    <mergeCell ref="A553:E553"/>
    <mergeCell ref="A555:C555"/>
    <mergeCell ref="D555:E555"/>
    <mergeCell ref="A556:C556"/>
    <mergeCell ref="D556:E556"/>
    <mergeCell ref="A538:A539"/>
    <mergeCell ref="B538:E539"/>
    <mergeCell ref="A540:A549"/>
    <mergeCell ref="B541:B544"/>
    <mergeCell ref="B545:B549"/>
    <mergeCell ref="A535:A537"/>
    <mergeCell ref="B535:C535"/>
    <mergeCell ref="D535:E535"/>
    <mergeCell ref="B536:C536"/>
    <mergeCell ref="D536:E536"/>
    <mergeCell ref="B537:C537"/>
    <mergeCell ref="D537:E537"/>
    <mergeCell ref="A528:E528"/>
    <mergeCell ref="A531:E531"/>
    <mergeCell ref="A533:C533"/>
    <mergeCell ref="D533:E533"/>
    <mergeCell ref="A534:C534"/>
    <mergeCell ref="D534:E534"/>
    <mergeCell ref="A516:A517"/>
    <mergeCell ref="B516:E517"/>
    <mergeCell ref="A518:A527"/>
    <mergeCell ref="B519:B522"/>
    <mergeCell ref="B523:B527"/>
    <mergeCell ref="A513:A515"/>
    <mergeCell ref="B513:C513"/>
    <mergeCell ref="D513:E513"/>
    <mergeCell ref="B514:C514"/>
    <mergeCell ref="D514:E514"/>
    <mergeCell ref="B515:C515"/>
    <mergeCell ref="D515:E515"/>
    <mergeCell ref="A505:E505"/>
    <mergeCell ref="A509:E509"/>
    <mergeCell ref="A511:C511"/>
    <mergeCell ref="D511:E511"/>
    <mergeCell ref="A512:C512"/>
    <mergeCell ref="D512:E512"/>
    <mergeCell ref="A493:A494"/>
    <mergeCell ref="B493:E494"/>
    <mergeCell ref="A495:A504"/>
    <mergeCell ref="B496:B499"/>
    <mergeCell ref="B500:B504"/>
    <mergeCell ref="A490:A492"/>
    <mergeCell ref="B490:C490"/>
    <mergeCell ref="D490:E490"/>
    <mergeCell ref="B491:C491"/>
    <mergeCell ref="D491:E491"/>
    <mergeCell ref="B492:C492"/>
    <mergeCell ref="D492:E492"/>
    <mergeCell ref="A481:E481"/>
    <mergeCell ref="A486:E486"/>
    <mergeCell ref="A488:C488"/>
    <mergeCell ref="D488:E488"/>
    <mergeCell ref="A489:C489"/>
    <mergeCell ref="D489:E489"/>
    <mergeCell ref="A469:A470"/>
    <mergeCell ref="B469:E470"/>
    <mergeCell ref="A471:A480"/>
    <mergeCell ref="B472:B475"/>
    <mergeCell ref="B476:B480"/>
    <mergeCell ref="A466:A468"/>
    <mergeCell ref="B466:C466"/>
    <mergeCell ref="D466:E466"/>
    <mergeCell ref="B467:C467"/>
    <mergeCell ref="D467:E467"/>
    <mergeCell ref="B468:C468"/>
    <mergeCell ref="D468:E468"/>
    <mergeCell ref="A459:E459"/>
    <mergeCell ref="A462:E462"/>
    <mergeCell ref="A464:C464"/>
    <mergeCell ref="D464:E464"/>
    <mergeCell ref="A465:C465"/>
    <mergeCell ref="D465:E465"/>
    <mergeCell ref="A447:A448"/>
    <mergeCell ref="B447:E448"/>
    <mergeCell ref="A449:A458"/>
    <mergeCell ref="B450:B453"/>
    <mergeCell ref="B454:B458"/>
    <mergeCell ref="A444:A446"/>
    <mergeCell ref="B444:C444"/>
    <mergeCell ref="D444:E444"/>
    <mergeCell ref="B445:C445"/>
    <mergeCell ref="D445:E445"/>
    <mergeCell ref="B446:C446"/>
    <mergeCell ref="D446:E446"/>
    <mergeCell ref="A436:E436"/>
    <mergeCell ref="A440:E440"/>
    <mergeCell ref="A442:C442"/>
    <mergeCell ref="D442:E442"/>
    <mergeCell ref="A443:C443"/>
    <mergeCell ref="D443:E443"/>
    <mergeCell ref="A424:A425"/>
    <mergeCell ref="B424:E425"/>
    <mergeCell ref="A426:A435"/>
    <mergeCell ref="B427:B430"/>
    <mergeCell ref="B431:B435"/>
    <mergeCell ref="A421:A423"/>
    <mergeCell ref="B421:C421"/>
    <mergeCell ref="D421:E421"/>
    <mergeCell ref="B422:C422"/>
    <mergeCell ref="D422:E422"/>
    <mergeCell ref="B423:C423"/>
    <mergeCell ref="D423:E423"/>
    <mergeCell ref="A412:E412"/>
    <mergeCell ref="A417:E417"/>
    <mergeCell ref="A419:C419"/>
    <mergeCell ref="D419:E419"/>
    <mergeCell ref="A420:C420"/>
    <mergeCell ref="D420:E420"/>
    <mergeCell ref="A400:A401"/>
    <mergeCell ref="B400:E401"/>
    <mergeCell ref="A402:A411"/>
    <mergeCell ref="B403:B406"/>
    <mergeCell ref="B407:B411"/>
    <mergeCell ref="A397:A399"/>
    <mergeCell ref="B397:C397"/>
    <mergeCell ref="D397:E397"/>
    <mergeCell ref="B398:C398"/>
    <mergeCell ref="D398:E398"/>
    <mergeCell ref="B399:C399"/>
    <mergeCell ref="D399:E399"/>
    <mergeCell ref="A390:E390"/>
    <mergeCell ref="A393:E393"/>
    <mergeCell ref="A395:C395"/>
    <mergeCell ref="D395:E395"/>
    <mergeCell ref="A396:C396"/>
    <mergeCell ref="D396:E396"/>
    <mergeCell ref="A378:A379"/>
    <mergeCell ref="B378:E379"/>
    <mergeCell ref="A380:A389"/>
    <mergeCell ref="B381:B384"/>
    <mergeCell ref="B385:B389"/>
    <mergeCell ref="A375:A377"/>
    <mergeCell ref="B375:C375"/>
    <mergeCell ref="D375:E375"/>
    <mergeCell ref="B376:C376"/>
    <mergeCell ref="D376:E376"/>
    <mergeCell ref="B377:C377"/>
    <mergeCell ref="D377:E377"/>
    <mergeCell ref="A368:E368"/>
    <mergeCell ref="A371:E371"/>
    <mergeCell ref="A373:C373"/>
    <mergeCell ref="D373:E373"/>
    <mergeCell ref="A374:C374"/>
    <mergeCell ref="D374:E374"/>
    <mergeCell ref="A356:A357"/>
    <mergeCell ref="B356:E357"/>
    <mergeCell ref="A358:A367"/>
    <mergeCell ref="B359:B362"/>
    <mergeCell ref="B363:B367"/>
    <mergeCell ref="A353:A355"/>
    <mergeCell ref="B353:C353"/>
    <mergeCell ref="D353:E353"/>
    <mergeCell ref="B354:C354"/>
    <mergeCell ref="D354:E354"/>
    <mergeCell ref="B355:C355"/>
    <mergeCell ref="D355:E355"/>
    <mergeCell ref="A346:E346"/>
    <mergeCell ref="A349:E349"/>
    <mergeCell ref="A351:C351"/>
    <mergeCell ref="D351:E351"/>
    <mergeCell ref="A352:C352"/>
    <mergeCell ref="D352:E352"/>
    <mergeCell ref="A334:A335"/>
    <mergeCell ref="B334:E335"/>
    <mergeCell ref="A336:A345"/>
    <mergeCell ref="B337:B340"/>
    <mergeCell ref="B341:B345"/>
    <mergeCell ref="A331:A333"/>
    <mergeCell ref="B331:C331"/>
    <mergeCell ref="D331:E331"/>
    <mergeCell ref="B332:C332"/>
    <mergeCell ref="D332:E332"/>
    <mergeCell ref="B333:C333"/>
    <mergeCell ref="D333:E333"/>
    <mergeCell ref="A324:E324"/>
    <mergeCell ref="A327:E327"/>
    <mergeCell ref="A329:C329"/>
    <mergeCell ref="D329:E329"/>
    <mergeCell ref="A330:C330"/>
    <mergeCell ref="D330:E330"/>
    <mergeCell ref="A312:A313"/>
    <mergeCell ref="B312:E313"/>
    <mergeCell ref="A314:A323"/>
    <mergeCell ref="B315:B318"/>
    <mergeCell ref="B319:B323"/>
    <mergeCell ref="A309:A311"/>
    <mergeCell ref="B309:C309"/>
    <mergeCell ref="D309:E309"/>
    <mergeCell ref="B310:C310"/>
    <mergeCell ref="D310:E310"/>
    <mergeCell ref="B311:C311"/>
    <mergeCell ref="D311:E311"/>
    <mergeCell ref="A301:E301"/>
    <mergeCell ref="A305:E305"/>
    <mergeCell ref="A307:C307"/>
    <mergeCell ref="D307:E307"/>
    <mergeCell ref="A308:C308"/>
    <mergeCell ref="D308:E308"/>
    <mergeCell ref="A289:A290"/>
    <mergeCell ref="B289:E290"/>
    <mergeCell ref="A291:A300"/>
    <mergeCell ref="B292:B295"/>
    <mergeCell ref="B296:B300"/>
    <mergeCell ref="A286:A288"/>
    <mergeCell ref="B286:C286"/>
    <mergeCell ref="D286:E286"/>
    <mergeCell ref="B287:C287"/>
    <mergeCell ref="D287:E287"/>
    <mergeCell ref="B288:C288"/>
    <mergeCell ref="D288:E288"/>
    <mergeCell ref="A279:E279"/>
    <mergeCell ref="A282:E282"/>
    <mergeCell ref="A284:C284"/>
    <mergeCell ref="D284:E284"/>
    <mergeCell ref="A285:C285"/>
    <mergeCell ref="D285:E285"/>
    <mergeCell ref="A267:A268"/>
    <mergeCell ref="B267:E268"/>
    <mergeCell ref="A269:A278"/>
    <mergeCell ref="B270:B273"/>
    <mergeCell ref="B274:B278"/>
    <mergeCell ref="A264:A266"/>
    <mergeCell ref="B264:C264"/>
    <mergeCell ref="D264:E264"/>
    <mergeCell ref="B265:C265"/>
    <mergeCell ref="D265:E265"/>
    <mergeCell ref="B266:C266"/>
    <mergeCell ref="D266:E266"/>
    <mergeCell ref="A256:E256"/>
    <mergeCell ref="A260:E260"/>
    <mergeCell ref="A262:C262"/>
    <mergeCell ref="D262:E262"/>
    <mergeCell ref="A263:C263"/>
    <mergeCell ref="D263:E263"/>
    <mergeCell ref="A244:A245"/>
    <mergeCell ref="B244:E245"/>
    <mergeCell ref="A246:A255"/>
    <mergeCell ref="B247:B250"/>
    <mergeCell ref="B251:B255"/>
    <mergeCell ref="A241:A243"/>
    <mergeCell ref="B241:C241"/>
    <mergeCell ref="D241:E241"/>
    <mergeCell ref="B242:C242"/>
    <mergeCell ref="D242:E242"/>
    <mergeCell ref="B243:C243"/>
    <mergeCell ref="D243:E243"/>
    <mergeCell ref="A233:E233"/>
    <mergeCell ref="A237:E237"/>
    <mergeCell ref="A239:C239"/>
    <mergeCell ref="D239:E239"/>
    <mergeCell ref="A240:C240"/>
    <mergeCell ref="D240:E240"/>
    <mergeCell ref="A221:A222"/>
    <mergeCell ref="B221:E222"/>
    <mergeCell ref="A223:A232"/>
    <mergeCell ref="B224:B227"/>
    <mergeCell ref="B228:B232"/>
    <mergeCell ref="A218:A220"/>
    <mergeCell ref="B218:C218"/>
    <mergeCell ref="D218:E218"/>
    <mergeCell ref="B219:C219"/>
    <mergeCell ref="D219:E219"/>
    <mergeCell ref="B220:C220"/>
    <mergeCell ref="D220:E220"/>
    <mergeCell ref="A211:E211"/>
    <mergeCell ref="A214:E214"/>
    <mergeCell ref="A216:C216"/>
    <mergeCell ref="D216:E216"/>
    <mergeCell ref="A217:C217"/>
    <mergeCell ref="D217:E217"/>
    <mergeCell ref="A199:A200"/>
    <mergeCell ref="B199:E200"/>
    <mergeCell ref="A201:A210"/>
    <mergeCell ref="B202:B205"/>
    <mergeCell ref="B206:B210"/>
    <mergeCell ref="A196:A198"/>
    <mergeCell ref="B196:C196"/>
    <mergeCell ref="D196:E196"/>
    <mergeCell ref="B197:C197"/>
    <mergeCell ref="D197:E197"/>
    <mergeCell ref="B198:C198"/>
    <mergeCell ref="D198:E198"/>
    <mergeCell ref="A189:E189"/>
    <mergeCell ref="A192:E192"/>
    <mergeCell ref="A194:C194"/>
    <mergeCell ref="D194:E194"/>
    <mergeCell ref="A195:C195"/>
    <mergeCell ref="D195:E195"/>
    <mergeCell ref="A177:A178"/>
    <mergeCell ref="B177:E178"/>
    <mergeCell ref="A179:A188"/>
    <mergeCell ref="B180:B183"/>
    <mergeCell ref="B184:B188"/>
    <mergeCell ref="A174:A176"/>
    <mergeCell ref="B174:C174"/>
    <mergeCell ref="D174:E174"/>
    <mergeCell ref="B175:C175"/>
    <mergeCell ref="D175:E175"/>
    <mergeCell ref="B176:C176"/>
    <mergeCell ref="D176:E176"/>
    <mergeCell ref="A167:E167"/>
    <mergeCell ref="A170:E170"/>
    <mergeCell ref="A172:C172"/>
    <mergeCell ref="D172:E172"/>
    <mergeCell ref="A173:C173"/>
    <mergeCell ref="D173:E173"/>
    <mergeCell ref="A155:A156"/>
    <mergeCell ref="B155:E156"/>
    <mergeCell ref="A157:A166"/>
    <mergeCell ref="B158:B161"/>
    <mergeCell ref="B162:B166"/>
    <mergeCell ref="A152:A154"/>
    <mergeCell ref="B152:C152"/>
    <mergeCell ref="D152:E152"/>
    <mergeCell ref="B153:C153"/>
    <mergeCell ref="D153:E153"/>
    <mergeCell ref="B154:C154"/>
    <mergeCell ref="D154:E154"/>
    <mergeCell ref="A145:E145"/>
    <mergeCell ref="A148:E148"/>
    <mergeCell ref="A150:C150"/>
    <mergeCell ref="D150:E150"/>
    <mergeCell ref="A151:C151"/>
    <mergeCell ref="D151:E151"/>
    <mergeCell ref="A133:A134"/>
    <mergeCell ref="B133:E134"/>
    <mergeCell ref="A135:A144"/>
    <mergeCell ref="B136:B139"/>
    <mergeCell ref="B140:B144"/>
    <mergeCell ref="A130:A132"/>
    <mergeCell ref="B130:C130"/>
    <mergeCell ref="D130:E130"/>
    <mergeCell ref="B131:C131"/>
    <mergeCell ref="D131:E131"/>
    <mergeCell ref="B132:C132"/>
    <mergeCell ref="D132:E132"/>
    <mergeCell ref="A126:E126"/>
    <mergeCell ref="A128:C128"/>
    <mergeCell ref="D128:E128"/>
    <mergeCell ref="A129:C129"/>
    <mergeCell ref="D129:E129"/>
    <mergeCell ref="A112:A113"/>
    <mergeCell ref="B112:E113"/>
    <mergeCell ref="A114:A123"/>
    <mergeCell ref="B115:B118"/>
    <mergeCell ref="B119:B123"/>
    <mergeCell ref="A109:A111"/>
    <mergeCell ref="B109:C109"/>
    <mergeCell ref="D109:E109"/>
    <mergeCell ref="B110:C110"/>
    <mergeCell ref="D110:E110"/>
    <mergeCell ref="B111:C111"/>
    <mergeCell ref="D111:E111"/>
    <mergeCell ref="A105:E105"/>
    <mergeCell ref="A107:C107"/>
    <mergeCell ref="D107:E107"/>
    <mergeCell ref="A108:C108"/>
    <mergeCell ref="D108:E108"/>
    <mergeCell ref="A92:A93"/>
    <mergeCell ref="B92:E93"/>
    <mergeCell ref="A94:A103"/>
    <mergeCell ref="B95:B98"/>
    <mergeCell ref="B99:B103"/>
    <mergeCell ref="A89:A91"/>
    <mergeCell ref="B89:C89"/>
    <mergeCell ref="D89:E89"/>
    <mergeCell ref="B90:C90"/>
    <mergeCell ref="D90:E90"/>
    <mergeCell ref="B91:C91"/>
    <mergeCell ref="D91:E91"/>
    <mergeCell ref="A85:E85"/>
    <mergeCell ref="A87:C87"/>
    <mergeCell ref="D87:E87"/>
    <mergeCell ref="A88:C88"/>
    <mergeCell ref="D88:E88"/>
    <mergeCell ref="A71:A72"/>
    <mergeCell ref="B71:E72"/>
    <mergeCell ref="A73:A82"/>
    <mergeCell ref="B74:B77"/>
    <mergeCell ref="B78:B82"/>
    <mergeCell ref="A68:A70"/>
    <mergeCell ref="B68:C68"/>
    <mergeCell ref="D68:E68"/>
    <mergeCell ref="B69:C69"/>
    <mergeCell ref="D69:E69"/>
    <mergeCell ref="B70:C70"/>
    <mergeCell ref="D70:E70"/>
    <mergeCell ref="A64:E64"/>
    <mergeCell ref="A66:C66"/>
    <mergeCell ref="D66:E66"/>
    <mergeCell ref="A67:C67"/>
    <mergeCell ref="D67:E67"/>
    <mergeCell ref="A51:A52"/>
    <mergeCell ref="B51:E52"/>
    <mergeCell ref="A53:A62"/>
    <mergeCell ref="B54:B57"/>
    <mergeCell ref="B58:B62"/>
    <mergeCell ref="A48:A50"/>
    <mergeCell ref="B48:C48"/>
    <mergeCell ref="D48:E48"/>
    <mergeCell ref="B49:C49"/>
    <mergeCell ref="D49:E49"/>
    <mergeCell ref="B50:C50"/>
    <mergeCell ref="D50:E50"/>
    <mergeCell ref="A42:E42"/>
    <mergeCell ref="A44:E44"/>
    <mergeCell ref="A46:C46"/>
    <mergeCell ref="D46:E46"/>
    <mergeCell ref="A47:C47"/>
    <mergeCell ref="D47:E47"/>
    <mergeCell ref="A30:A31"/>
    <mergeCell ref="B30:E31"/>
    <mergeCell ref="A32:A41"/>
    <mergeCell ref="B33:B36"/>
    <mergeCell ref="B37:B41"/>
    <mergeCell ref="A27:A29"/>
    <mergeCell ref="B27:C27"/>
    <mergeCell ref="D27:E27"/>
    <mergeCell ref="B28:C28"/>
    <mergeCell ref="D28:E28"/>
    <mergeCell ref="B29:C29"/>
    <mergeCell ref="D29:E29"/>
    <mergeCell ref="A23:E23"/>
    <mergeCell ref="A25:C25"/>
    <mergeCell ref="D25:E25"/>
    <mergeCell ref="A26:C26"/>
    <mergeCell ref="D26:E26"/>
    <mergeCell ref="A20:E20"/>
    <mergeCell ref="A5:A7"/>
    <mergeCell ref="A8:A9"/>
    <mergeCell ref="A10:A19"/>
    <mergeCell ref="B11:B14"/>
    <mergeCell ref="B15:B19"/>
    <mergeCell ref="B8:E9"/>
    <mergeCell ref="B5:C5"/>
    <mergeCell ref="D5:E5"/>
    <mergeCell ref="B6:C6"/>
    <mergeCell ref="D6:E6"/>
    <mergeCell ref="B7:C7"/>
    <mergeCell ref="D7:E7"/>
    <mergeCell ref="A1:E1"/>
    <mergeCell ref="G2:I2"/>
    <mergeCell ref="A3:C3"/>
    <mergeCell ref="D3:E3"/>
    <mergeCell ref="A4:C4"/>
    <mergeCell ref="D4:E4"/>
  </mergeCells>
  <phoneticPr fontId="30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0"/>
  <sheetViews>
    <sheetView workbookViewId="0">
      <selection activeCell="E40" sqref="E40"/>
    </sheetView>
  </sheetViews>
  <sheetFormatPr defaultColWidth="9" defaultRowHeight="13.5"/>
  <cols>
    <col min="1" max="1" width="19.125" customWidth="1"/>
  </cols>
  <sheetData>
    <row r="1" spans="1:19" ht="27">
      <c r="A1" s="77" t="s">
        <v>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" customHeight="1">
      <c r="A2" s="63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69"/>
      <c r="N2" s="63"/>
      <c r="O2" s="70"/>
      <c r="P2" s="83" t="s">
        <v>1</v>
      </c>
      <c r="Q2" s="83"/>
      <c r="R2" s="83"/>
      <c r="S2" s="83"/>
    </row>
    <row r="3" spans="1:19" ht="15" customHeight="1">
      <c r="A3" s="84" t="s">
        <v>34</v>
      </c>
      <c r="B3" s="84" t="s">
        <v>35</v>
      </c>
      <c r="C3" s="84" t="s">
        <v>36</v>
      </c>
      <c r="D3" s="84"/>
      <c r="E3" s="84"/>
      <c r="F3" s="84"/>
      <c r="G3" s="84"/>
      <c r="H3" s="84"/>
      <c r="I3" s="84"/>
      <c r="J3" s="84"/>
      <c r="K3" s="84"/>
      <c r="L3" s="84"/>
      <c r="M3" s="85" t="s">
        <v>37</v>
      </c>
      <c r="N3" s="85"/>
      <c r="O3" s="85"/>
      <c r="P3" s="85"/>
      <c r="Q3" s="85"/>
      <c r="R3" s="85"/>
      <c r="S3" s="85"/>
    </row>
    <row r="4" spans="1:19" ht="15" customHeight="1">
      <c r="A4" s="84"/>
      <c r="B4" s="84"/>
      <c r="C4" s="86" t="s">
        <v>5</v>
      </c>
      <c r="D4" s="87" t="s">
        <v>38</v>
      </c>
      <c r="E4" s="87" t="s">
        <v>39</v>
      </c>
      <c r="F4" s="87" t="s">
        <v>40</v>
      </c>
      <c r="G4" s="87" t="s">
        <v>41</v>
      </c>
      <c r="H4" s="86" t="s">
        <v>20</v>
      </c>
      <c r="I4" s="90" t="s">
        <v>22</v>
      </c>
      <c r="J4" s="87" t="s">
        <v>23</v>
      </c>
      <c r="K4" s="87" t="s">
        <v>24</v>
      </c>
      <c r="L4" s="90" t="s">
        <v>25</v>
      </c>
      <c r="M4" s="90" t="s">
        <v>5</v>
      </c>
      <c r="N4" s="86" t="s">
        <v>42</v>
      </c>
      <c r="O4" s="86" t="s">
        <v>43</v>
      </c>
      <c r="P4" s="86" t="s">
        <v>44</v>
      </c>
      <c r="Q4" s="86" t="s">
        <v>45</v>
      </c>
      <c r="R4" s="86" t="s">
        <v>46</v>
      </c>
      <c r="S4" s="93" t="s">
        <v>47</v>
      </c>
    </row>
    <row r="5" spans="1:19" ht="15" customHeight="1">
      <c r="A5" s="84"/>
      <c r="B5" s="84"/>
      <c r="C5" s="86"/>
      <c r="D5" s="88"/>
      <c r="E5" s="88"/>
      <c r="F5" s="88"/>
      <c r="G5" s="88"/>
      <c r="H5" s="86"/>
      <c r="I5" s="91"/>
      <c r="J5" s="88"/>
      <c r="K5" s="88"/>
      <c r="L5" s="91"/>
      <c r="M5" s="91"/>
      <c r="N5" s="86"/>
      <c r="O5" s="86"/>
      <c r="P5" s="86"/>
      <c r="Q5" s="86"/>
      <c r="R5" s="86"/>
      <c r="S5" s="94"/>
    </row>
    <row r="6" spans="1:19" ht="15" customHeight="1">
      <c r="A6" s="84"/>
      <c r="B6" s="84"/>
      <c r="C6" s="86"/>
      <c r="D6" s="89"/>
      <c r="E6" s="89"/>
      <c r="F6" s="89"/>
      <c r="G6" s="89"/>
      <c r="H6" s="86"/>
      <c r="I6" s="92"/>
      <c r="J6" s="89"/>
      <c r="K6" s="89"/>
      <c r="L6" s="92"/>
      <c r="M6" s="92"/>
      <c r="N6" s="86"/>
      <c r="O6" s="86"/>
      <c r="P6" s="86"/>
      <c r="Q6" s="86"/>
      <c r="R6" s="86"/>
      <c r="S6" s="95"/>
    </row>
    <row r="7" spans="1:19" ht="15" customHeight="1">
      <c r="A7" s="56" t="s">
        <v>48</v>
      </c>
      <c r="B7" s="7">
        <f>C7+M7</f>
        <v>3738.67</v>
      </c>
      <c r="C7" s="7">
        <f>SUM(D7:L7)</f>
        <v>2291.4299999999998</v>
      </c>
      <c r="D7" s="67">
        <v>2273.1999999999998</v>
      </c>
      <c r="E7" s="67">
        <v>18.23</v>
      </c>
      <c r="F7" s="67"/>
      <c r="G7" s="67"/>
      <c r="H7" s="67"/>
      <c r="I7" s="67"/>
      <c r="J7" s="67"/>
      <c r="K7" s="67"/>
      <c r="L7" s="67"/>
      <c r="M7" s="7">
        <f>SUM(N7:S7)</f>
        <v>1447.24</v>
      </c>
      <c r="N7" s="67">
        <v>1381.24</v>
      </c>
      <c r="O7" s="67">
        <v>66</v>
      </c>
      <c r="P7" s="67"/>
      <c r="Q7" s="67"/>
      <c r="R7" s="67"/>
      <c r="S7" s="67"/>
    </row>
    <row r="8" spans="1:19" ht="15" customHeight="1">
      <c r="A8" s="20"/>
      <c r="B8" s="7">
        <f t="shared" ref="B8:B20" si="0">C8+M8</f>
        <v>0</v>
      </c>
      <c r="C8" s="7">
        <f t="shared" ref="C8:C20" si="1">SUM(D8:L8)</f>
        <v>0</v>
      </c>
      <c r="D8" s="21"/>
      <c r="E8" s="21"/>
      <c r="F8" s="21"/>
      <c r="G8" s="21"/>
      <c r="H8" s="21"/>
      <c r="I8" s="21"/>
      <c r="J8" s="21"/>
      <c r="K8" s="21"/>
      <c r="L8" s="21"/>
      <c r="M8" s="7">
        <f t="shared" ref="M8:M20" si="2">SUM(N8:S8)</f>
        <v>0</v>
      </c>
      <c r="N8" s="21"/>
      <c r="O8" s="21"/>
      <c r="P8" s="21"/>
      <c r="Q8" s="21"/>
      <c r="R8" s="21"/>
      <c r="S8" s="21"/>
    </row>
    <row r="9" spans="1:19" ht="15" customHeight="1">
      <c r="A9" s="20"/>
      <c r="B9" s="7">
        <f t="shared" si="0"/>
        <v>0</v>
      </c>
      <c r="C9" s="7">
        <f t="shared" si="1"/>
        <v>0</v>
      </c>
      <c r="D9" s="21"/>
      <c r="E9" s="21"/>
      <c r="F9" s="21"/>
      <c r="G9" s="21"/>
      <c r="H9" s="21"/>
      <c r="I9" s="21"/>
      <c r="J9" s="21"/>
      <c r="K9" s="21"/>
      <c r="L9" s="21"/>
      <c r="M9" s="7">
        <f t="shared" si="2"/>
        <v>0</v>
      </c>
      <c r="N9" s="21"/>
      <c r="O9" s="21"/>
      <c r="P9" s="21"/>
      <c r="Q9" s="21"/>
      <c r="R9" s="21"/>
      <c r="S9" s="21"/>
    </row>
    <row r="10" spans="1:19" ht="15" customHeight="1">
      <c r="A10" s="20"/>
      <c r="B10" s="7">
        <f t="shared" si="0"/>
        <v>0</v>
      </c>
      <c r="C10" s="7">
        <f t="shared" si="1"/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7">
        <f t="shared" si="2"/>
        <v>0</v>
      </c>
      <c r="N10" s="21"/>
      <c r="O10" s="21"/>
      <c r="P10" s="21"/>
      <c r="Q10" s="21"/>
      <c r="R10" s="21"/>
      <c r="S10" s="21"/>
    </row>
    <row r="11" spans="1:19" ht="15" customHeight="1">
      <c r="A11" s="20"/>
      <c r="B11" s="7">
        <f t="shared" si="0"/>
        <v>0</v>
      </c>
      <c r="C11" s="7">
        <f t="shared" si="1"/>
        <v>0</v>
      </c>
      <c r="D11" s="21"/>
      <c r="E11" s="21"/>
      <c r="F11" s="21"/>
      <c r="G11" s="21"/>
      <c r="H11" s="21"/>
      <c r="I11" s="21"/>
      <c r="J11" s="21"/>
      <c r="K11" s="21"/>
      <c r="L11" s="21"/>
      <c r="M11" s="7">
        <f t="shared" si="2"/>
        <v>0</v>
      </c>
      <c r="N11" s="21"/>
      <c r="O11" s="21"/>
      <c r="P11" s="21"/>
      <c r="Q11" s="21"/>
      <c r="R11" s="21"/>
      <c r="S11" s="21"/>
    </row>
    <row r="12" spans="1:19" ht="15" customHeight="1">
      <c r="A12" s="20"/>
      <c r="B12" s="7">
        <f t="shared" si="0"/>
        <v>0</v>
      </c>
      <c r="C12" s="7">
        <f t="shared" si="1"/>
        <v>0</v>
      </c>
      <c r="D12" s="21"/>
      <c r="E12" s="21"/>
      <c r="F12" s="21"/>
      <c r="G12" s="21"/>
      <c r="H12" s="21"/>
      <c r="I12" s="21"/>
      <c r="J12" s="21"/>
      <c r="K12" s="21"/>
      <c r="L12" s="21"/>
      <c r="M12" s="7">
        <f t="shared" si="2"/>
        <v>0</v>
      </c>
      <c r="N12" s="21"/>
      <c r="O12" s="21"/>
      <c r="P12" s="21"/>
      <c r="Q12" s="21"/>
      <c r="R12" s="21"/>
      <c r="S12" s="21"/>
    </row>
    <row r="13" spans="1:19" ht="15" customHeight="1">
      <c r="A13" s="18"/>
      <c r="B13" s="7">
        <f t="shared" si="0"/>
        <v>0</v>
      </c>
      <c r="C13" s="7">
        <f t="shared" si="1"/>
        <v>0</v>
      </c>
      <c r="D13" s="21"/>
      <c r="E13" s="21"/>
      <c r="F13" s="21"/>
      <c r="G13" s="21"/>
      <c r="H13" s="21"/>
      <c r="I13" s="21"/>
      <c r="J13" s="21"/>
      <c r="K13" s="21"/>
      <c r="L13" s="21"/>
      <c r="M13" s="7">
        <f t="shared" si="2"/>
        <v>0</v>
      </c>
      <c r="N13" s="21"/>
      <c r="O13" s="21"/>
      <c r="P13" s="21"/>
      <c r="Q13" s="21"/>
      <c r="R13" s="21"/>
      <c r="S13" s="21"/>
    </row>
    <row r="14" spans="1:19" ht="15" customHeight="1">
      <c r="A14" s="20"/>
      <c r="B14" s="7">
        <f t="shared" si="0"/>
        <v>0</v>
      </c>
      <c r="C14" s="7">
        <f t="shared" si="1"/>
        <v>0</v>
      </c>
      <c r="D14" s="21"/>
      <c r="E14" s="21"/>
      <c r="F14" s="21"/>
      <c r="G14" s="21"/>
      <c r="H14" s="21"/>
      <c r="I14" s="21"/>
      <c r="J14" s="21"/>
      <c r="K14" s="21"/>
      <c r="L14" s="21"/>
      <c r="M14" s="7">
        <f t="shared" si="2"/>
        <v>0</v>
      </c>
      <c r="N14" s="21"/>
      <c r="O14" s="21"/>
      <c r="P14" s="21"/>
      <c r="Q14" s="21"/>
      <c r="R14" s="21"/>
      <c r="S14" s="21"/>
    </row>
    <row r="15" spans="1:19" ht="15" customHeight="1">
      <c r="A15" s="20"/>
      <c r="B15" s="7">
        <f t="shared" si="0"/>
        <v>0</v>
      </c>
      <c r="C15" s="7">
        <f t="shared" si="1"/>
        <v>0</v>
      </c>
      <c r="D15" s="21"/>
      <c r="E15" s="21"/>
      <c r="F15" s="21"/>
      <c r="G15" s="21"/>
      <c r="H15" s="21"/>
      <c r="I15" s="21"/>
      <c r="J15" s="21"/>
      <c r="K15" s="21"/>
      <c r="L15" s="21"/>
      <c r="M15" s="7">
        <f t="shared" si="2"/>
        <v>0</v>
      </c>
      <c r="N15" s="21"/>
      <c r="O15" s="21"/>
      <c r="P15" s="21"/>
      <c r="Q15" s="21"/>
      <c r="R15" s="21"/>
      <c r="S15" s="21"/>
    </row>
    <row r="16" spans="1:19" ht="15" customHeight="1">
      <c r="A16" s="20"/>
      <c r="B16" s="7">
        <f t="shared" si="0"/>
        <v>0</v>
      </c>
      <c r="C16" s="7">
        <f t="shared" si="1"/>
        <v>0</v>
      </c>
      <c r="D16" s="21"/>
      <c r="E16" s="21"/>
      <c r="F16" s="21"/>
      <c r="G16" s="21"/>
      <c r="H16" s="21"/>
      <c r="I16" s="21"/>
      <c r="J16" s="21"/>
      <c r="K16" s="21"/>
      <c r="L16" s="21"/>
      <c r="M16" s="7">
        <f t="shared" si="2"/>
        <v>0</v>
      </c>
      <c r="N16" s="21"/>
      <c r="O16" s="21"/>
      <c r="P16" s="21"/>
      <c r="Q16" s="21"/>
      <c r="R16" s="21"/>
      <c r="S16" s="21"/>
    </row>
    <row r="17" spans="1:19" ht="15" customHeight="1">
      <c r="A17" s="20"/>
      <c r="B17" s="7">
        <f t="shared" si="0"/>
        <v>0</v>
      </c>
      <c r="C17" s="7">
        <f t="shared" si="1"/>
        <v>0</v>
      </c>
      <c r="D17" s="21"/>
      <c r="E17" s="21"/>
      <c r="F17" s="21"/>
      <c r="G17" s="21"/>
      <c r="H17" s="21"/>
      <c r="I17" s="21"/>
      <c r="J17" s="21"/>
      <c r="K17" s="21"/>
      <c r="L17" s="21"/>
      <c r="M17" s="7">
        <f t="shared" si="2"/>
        <v>0</v>
      </c>
      <c r="N17" s="21"/>
      <c r="O17" s="21"/>
      <c r="P17" s="21"/>
      <c r="Q17" s="21"/>
      <c r="R17" s="21"/>
      <c r="S17" s="21"/>
    </row>
    <row r="18" spans="1:19" ht="15" customHeight="1">
      <c r="A18" s="20"/>
      <c r="B18" s="7">
        <f t="shared" si="0"/>
        <v>0</v>
      </c>
      <c r="C18" s="7">
        <f t="shared" si="1"/>
        <v>0</v>
      </c>
      <c r="D18" s="21"/>
      <c r="E18" s="21"/>
      <c r="F18" s="21"/>
      <c r="G18" s="21"/>
      <c r="H18" s="21"/>
      <c r="I18" s="21"/>
      <c r="J18" s="21"/>
      <c r="K18" s="21"/>
      <c r="L18" s="21"/>
      <c r="M18" s="7">
        <f t="shared" si="2"/>
        <v>0</v>
      </c>
      <c r="N18" s="21"/>
      <c r="O18" s="21"/>
      <c r="P18" s="21"/>
      <c r="Q18" s="21"/>
      <c r="R18" s="21"/>
      <c r="S18" s="21"/>
    </row>
    <row r="19" spans="1:19" ht="15" customHeight="1">
      <c r="A19" s="20"/>
      <c r="B19" s="7">
        <f t="shared" si="0"/>
        <v>0</v>
      </c>
      <c r="C19" s="7">
        <f t="shared" si="1"/>
        <v>0</v>
      </c>
      <c r="D19" s="21"/>
      <c r="E19" s="21"/>
      <c r="F19" s="21"/>
      <c r="G19" s="21"/>
      <c r="H19" s="21"/>
      <c r="I19" s="21"/>
      <c r="J19" s="21"/>
      <c r="K19" s="21"/>
      <c r="L19" s="21"/>
      <c r="M19" s="7">
        <f t="shared" si="2"/>
        <v>0</v>
      </c>
      <c r="N19" s="21"/>
      <c r="O19" s="21"/>
      <c r="P19" s="21"/>
      <c r="Q19" s="21"/>
      <c r="R19" s="21"/>
      <c r="S19" s="21"/>
    </row>
    <row r="20" spans="1:19" ht="15" customHeight="1">
      <c r="A20" s="68" t="s">
        <v>49</v>
      </c>
      <c r="B20" s="7">
        <f t="shared" si="0"/>
        <v>3738.67</v>
      </c>
      <c r="C20" s="7">
        <f t="shared" si="1"/>
        <v>2291.4299999999998</v>
      </c>
      <c r="D20" s="7">
        <f>SUM(D7:D19)</f>
        <v>2273.1999999999998</v>
      </c>
      <c r="E20" s="7">
        <f t="shared" ref="E20:L20" si="3">SUM(E7:E19)</f>
        <v>18.23</v>
      </c>
      <c r="F20" s="7">
        <f t="shared" si="3"/>
        <v>0</v>
      </c>
      <c r="G20" s="7">
        <f t="shared" si="3"/>
        <v>0</v>
      </c>
      <c r="H20" s="7">
        <f t="shared" si="3"/>
        <v>0</v>
      </c>
      <c r="I20" s="7">
        <f t="shared" si="3"/>
        <v>0</v>
      </c>
      <c r="J20" s="7">
        <f t="shared" si="3"/>
        <v>0</v>
      </c>
      <c r="K20" s="7">
        <f t="shared" si="3"/>
        <v>0</v>
      </c>
      <c r="L20" s="7">
        <f t="shared" si="3"/>
        <v>0</v>
      </c>
      <c r="M20" s="7">
        <f t="shared" si="2"/>
        <v>1447.24</v>
      </c>
      <c r="N20" s="71">
        <f t="shared" ref="N20:S20" si="4">SUM(N7:N19)</f>
        <v>1381.24</v>
      </c>
      <c r="O20" s="71">
        <f t="shared" si="4"/>
        <v>66</v>
      </c>
      <c r="P20" s="71">
        <f t="shared" si="4"/>
        <v>0</v>
      </c>
      <c r="Q20" s="71">
        <f t="shared" si="4"/>
        <v>0</v>
      </c>
      <c r="R20" s="71">
        <f t="shared" si="4"/>
        <v>0</v>
      </c>
      <c r="S20" s="71">
        <f t="shared" si="4"/>
        <v>0</v>
      </c>
    </row>
  </sheetData>
  <mergeCells count="25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</mergeCells>
  <phoneticPr fontId="3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5"/>
  <sheetViews>
    <sheetView topLeftCell="A6" workbookViewId="0">
      <selection activeCell="C27" sqref="C27"/>
    </sheetView>
  </sheetViews>
  <sheetFormatPr defaultColWidth="9" defaultRowHeight="13.5"/>
  <cols>
    <col min="1" max="1" width="15.125" customWidth="1"/>
    <col min="2" max="2" width="35" customWidth="1"/>
    <col min="8" max="8" width="26.375" customWidth="1"/>
  </cols>
  <sheetData>
    <row r="1" spans="1:8" ht="28.5" customHeight="1">
      <c r="A1" s="96" t="s">
        <v>50</v>
      </c>
      <c r="B1" s="97"/>
      <c r="C1" s="97"/>
      <c r="D1" s="97"/>
      <c r="E1" s="97"/>
      <c r="F1" s="97"/>
      <c r="G1" s="97"/>
      <c r="H1" s="97"/>
    </row>
    <row r="2" spans="1:8" ht="15" customHeight="1">
      <c r="A2" s="63"/>
      <c r="B2" s="82"/>
      <c r="C2" s="82"/>
      <c r="D2" s="82"/>
      <c r="E2" s="82"/>
      <c r="F2" s="15"/>
      <c r="G2" s="83" t="s">
        <v>1</v>
      </c>
      <c r="H2" s="83"/>
    </row>
    <row r="3" spans="1:8" ht="15" customHeight="1">
      <c r="A3" s="98" t="s">
        <v>51</v>
      </c>
      <c r="B3" s="98" t="s">
        <v>52</v>
      </c>
      <c r="C3" s="84" t="s">
        <v>5</v>
      </c>
      <c r="D3" s="98" t="s">
        <v>53</v>
      </c>
      <c r="E3" s="84" t="s">
        <v>54</v>
      </c>
      <c r="F3" s="102" t="s">
        <v>55</v>
      </c>
      <c r="G3" s="84" t="s">
        <v>56</v>
      </c>
      <c r="H3" s="84" t="s">
        <v>57</v>
      </c>
    </row>
    <row r="4" spans="1:8">
      <c r="A4" s="99"/>
      <c r="B4" s="99"/>
      <c r="C4" s="101"/>
      <c r="D4" s="99"/>
      <c r="E4" s="101"/>
      <c r="F4" s="103"/>
      <c r="G4" s="101"/>
      <c r="H4" s="101"/>
    </row>
    <row r="5" spans="1:8">
      <c r="A5" s="99"/>
      <c r="B5" s="99"/>
      <c r="C5" s="101"/>
      <c r="D5" s="99"/>
      <c r="E5" s="101"/>
      <c r="F5" s="103"/>
      <c r="G5" s="101"/>
      <c r="H5" s="101"/>
    </row>
    <row r="6" spans="1:8">
      <c r="A6" s="100"/>
      <c r="B6" s="100"/>
      <c r="C6" s="101"/>
      <c r="D6" s="100"/>
      <c r="E6" s="101"/>
      <c r="F6" s="104"/>
      <c r="G6" s="101"/>
      <c r="H6" s="101"/>
    </row>
    <row r="7" spans="1:8" ht="20.100000000000001" customHeight="1">
      <c r="A7" s="51">
        <v>201</v>
      </c>
      <c r="B7" s="52" t="s">
        <v>9</v>
      </c>
      <c r="C7" s="7">
        <f>D7+E7</f>
        <v>1642.09</v>
      </c>
      <c r="D7" s="19">
        <f>D8</f>
        <v>1143.8</v>
      </c>
      <c r="E7" s="19">
        <f>E8</f>
        <v>498.29</v>
      </c>
      <c r="F7" s="19"/>
      <c r="G7" s="19"/>
      <c r="H7" s="19"/>
    </row>
    <row r="8" spans="1:8" ht="20.100000000000001" customHeight="1">
      <c r="A8" s="51">
        <v>20103</v>
      </c>
      <c r="B8" s="54" t="s">
        <v>58</v>
      </c>
      <c r="C8" s="7">
        <f>D8+E8</f>
        <v>1642.09</v>
      </c>
      <c r="D8" s="21">
        <f>D9+D10+D11</f>
        <v>1143.8</v>
      </c>
      <c r="E8" s="21">
        <f>E9+E10+E11</f>
        <v>498.29</v>
      </c>
      <c r="F8" s="21"/>
      <c r="G8" s="21"/>
      <c r="H8" s="21"/>
    </row>
    <row r="9" spans="1:8" ht="20.100000000000001" customHeight="1">
      <c r="A9" s="20">
        <v>2010301</v>
      </c>
      <c r="B9" s="54" t="s">
        <v>59</v>
      </c>
      <c r="C9" s="7">
        <f>D9+E9</f>
        <v>1139.0999999999999</v>
      </c>
      <c r="D9" s="19">
        <v>1128.5999999999999</v>
      </c>
      <c r="E9" s="21">
        <v>10.5</v>
      </c>
      <c r="F9" s="21"/>
      <c r="G9" s="21"/>
      <c r="H9" s="21"/>
    </row>
    <row r="10" spans="1:8" ht="20.100000000000001" customHeight="1">
      <c r="A10" s="20">
        <v>2010350</v>
      </c>
      <c r="B10" s="54" t="s">
        <v>60</v>
      </c>
      <c r="C10" s="7">
        <f>D10+E10</f>
        <v>15.2</v>
      </c>
      <c r="D10" s="19">
        <v>15.2</v>
      </c>
      <c r="E10" s="21"/>
      <c r="F10" s="21"/>
      <c r="G10" s="21"/>
      <c r="H10" s="21"/>
    </row>
    <row r="11" spans="1:8" ht="20.100000000000001" customHeight="1">
      <c r="A11" s="20">
        <v>2010399</v>
      </c>
      <c r="B11" s="54" t="s">
        <v>61</v>
      </c>
      <c r="C11" s="7">
        <f t="shared" ref="C11:C31" si="0">D11+E11</f>
        <v>487.79</v>
      </c>
      <c r="D11" s="21"/>
      <c r="E11" s="21">
        <v>487.79</v>
      </c>
      <c r="F11" s="21"/>
      <c r="G11" s="21"/>
      <c r="H11" s="21"/>
    </row>
    <row r="12" spans="1:8" ht="20.100000000000001" customHeight="1">
      <c r="A12" s="20">
        <v>207</v>
      </c>
      <c r="B12" s="52" t="s">
        <v>62</v>
      </c>
      <c r="C12" s="7">
        <f t="shared" si="0"/>
        <v>29</v>
      </c>
      <c r="D12" s="21">
        <f>D13</f>
        <v>0</v>
      </c>
      <c r="E12" s="21">
        <f>E13</f>
        <v>29</v>
      </c>
      <c r="F12" s="21"/>
      <c r="G12" s="21"/>
      <c r="H12" s="21"/>
    </row>
    <row r="13" spans="1:8" ht="20.100000000000001" customHeight="1">
      <c r="A13" s="20">
        <v>20701</v>
      </c>
      <c r="B13" s="54" t="s">
        <v>63</v>
      </c>
      <c r="C13" s="7">
        <f t="shared" si="0"/>
        <v>29</v>
      </c>
      <c r="D13" s="21">
        <f>D14</f>
        <v>0</v>
      </c>
      <c r="E13" s="21">
        <f>E14</f>
        <v>29</v>
      </c>
      <c r="F13" s="21"/>
      <c r="G13" s="21"/>
      <c r="H13" s="21"/>
    </row>
    <row r="14" spans="1:8" ht="20.100000000000001" customHeight="1">
      <c r="A14" s="20">
        <v>2070199</v>
      </c>
      <c r="B14" s="54" t="s">
        <v>64</v>
      </c>
      <c r="C14" s="7">
        <f t="shared" si="0"/>
        <v>29</v>
      </c>
      <c r="D14" s="21"/>
      <c r="E14" s="21">
        <v>29</v>
      </c>
      <c r="F14" s="21"/>
      <c r="G14" s="21"/>
      <c r="H14" s="21"/>
    </row>
    <row r="15" spans="1:8" ht="20.100000000000001" customHeight="1">
      <c r="A15" s="20">
        <v>208</v>
      </c>
      <c r="B15" s="52" t="s">
        <v>65</v>
      </c>
      <c r="C15" s="7">
        <f t="shared" si="0"/>
        <v>205.47</v>
      </c>
      <c r="D15" s="21">
        <f>D16+D18+D20</f>
        <v>135.47</v>
      </c>
      <c r="E15" s="21">
        <f>E16+E18+E20</f>
        <v>70</v>
      </c>
      <c r="F15" s="21"/>
      <c r="G15" s="21"/>
      <c r="H15" s="21"/>
    </row>
    <row r="16" spans="1:8" ht="20.100000000000001" customHeight="1">
      <c r="A16" s="20">
        <v>20801</v>
      </c>
      <c r="B16" s="54" t="s">
        <v>66</v>
      </c>
      <c r="C16" s="7">
        <f t="shared" si="0"/>
        <v>20</v>
      </c>
      <c r="D16" s="21"/>
      <c r="E16" s="21">
        <f>E17</f>
        <v>20</v>
      </c>
      <c r="F16" s="21"/>
      <c r="G16" s="21"/>
      <c r="H16" s="21"/>
    </row>
    <row r="17" spans="1:8" ht="20.100000000000001" customHeight="1">
      <c r="A17" s="20">
        <v>2080199</v>
      </c>
      <c r="B17" s="54" t="s">
        <v>67</v>
      </c>
      <c r="C17" s="7">
        <f t="shared" si="0"/>
        <v>20</v>
      </c>
      <c r="D17" s="21"/>
      <c r="E17" s="21">
        <v>20</v>
      </c>
      <c r="F17" s="21"/>
      <c r="G17" s="21"/>
      <c r="H17" s="21"/>
    </row>
    <row r="18" spans="1:8" ht="20.100000000000001" customHeight="1">
      <c r="A18" s="20">
        <v>20805</v>
      </c>
      <c r="B18" s="54" t="s">
        <v>68</v>
      </c>
      <c r="C18" s="7">
        <f t="shared" si="0"/>
        <v>135.47</v>
      </c>
      <c r="D18" s="21">
        <f>D19</f>
        <v>135.47</v>
      </c>
      <c r="E18" s="21">
        <f>E19</f>
        <v>0</v>
      </c>
      <c r="F18" s="21"/>
      <c r="G18" s="21"/>
      <c r="H18" s="21"/>
    </row>
    <row r="19" spans="1:8" ht="20.100000000000001" customHeight="1">
      <c r="A19" s="20">
        <v>2080505</v>
      </c>
      <c r="B19" s="52" t="s">
        <v>69</v>
      </c>
      <c r="C19" s="7">
        <f t="shared" si="0"/>
        <v>135.47</v>
      </c>
      <c r="D19" s="21">
        <v>135.47</v>
      </c>
      <c r="E19" s="21"/>
      <c r="F19" s="21"/>
      <c r="G19" s="21"/>
      <c r="H19" s="21"/>
    </row>
    <row r="20" spans="1:8" ht="20.100000000000001" customHeight="1">
      <c r="A20" s="20">
        <v>20899</v>
      </c>
      <c r="B20" s="54" t="s">
        <v>70</v>
      </c>
      <c r="C20" s="7">
        <f t="shared" si="0"/>
        <v>50</v>
      </c>
      <c r="D20" s="21"/>
      <c r="E20" s="21">
        <f>E21</f>
        <v>50</v>
      </c>
      <c r="F20" s="21"/>
      <c r="G20" s="21"/>
      <c r="H20" s="21"/>
    </row>
    <row r="21" spans="1:8" ht="20.100000000000001" customHeight="1">
      <c r="A21" s="20">
        <v>2089999</v>
      </c>
      <c r="B21" s="54" t="s">
        <v>70</v>
      </c>
      <c r="C21" s="7">
        <f t="shared" si="0"/>
        <v>50</v>
      </c>
      <c r="D21" s="21"/>
      <c r="E21" s="21">
        <v>50</v>
      </c>
      <c r="F21" s="21"/>
      <c r="G21" s="21"/>
      <c r="H21" s="21"/>
    </row>
    <row r="22" spans="1:8" ht="20.100000000000001" customHeight="1">
      <c r="A22" s="20">
        <v>212</v>
      </c>
      <c r="B22" s="52" t="s">
        <v>71</v>
      </c>
      <c r="C22" s="7">
        <f t="shared" si="0"/>
        <v>74</v>
      </c>
      <c r="D22" s="21">
        <f>D23+D25</f>
        <v>0</v>
      </c>
      <c r="E22" s="21">
        <f>E23+E25</f>
        <v>74</v>
      </c>
      <c r="F22" s="21"/>
      <c r="G22" s="21"/>
      <c r="H22" s="21"/>
    </row>
    <row r="23" spans="1:8" ht="20.100000000000001" customHeight="1">
      <c r="A23" s="20">
        <v>21203</v>
      </c>
      <c r="B23" s="52" t="s">
        <v>72</v>
      </c>
      <c r="C23" s="7">
        <f t="shared" si="0"/>
        <v>55.77</v>
      </c>
      <c r="D23" s="21"/>
      <c r="E23" s="21">
        <f>E24</f>
        <v>55.77</v>
      </c>
      <c r="F23" s="21"/>
      <c r="G23" s="21"/>
      <c r="H23" s="21"/>
    </row>
    <row r="24" spans="1:8" ht="20.100000000000001" customHeight="1">
      <c r="A24" s="20">
        <v>2120399</v>
      </c>
      <c r="B24" s="52" t="s">
        <v>73</v>
      </c>
      <c r="C24" s="7">
        <f t="shared" si="0"/>
        <v>55.77</v>
      </c>
      <c r="D24" s="21"/>
      <c r="E24" s="21">
        <v>55.77</v>
      </c>
      <c r="F24" s="21"/>
      <c r="G24" s="21"/>
      <c r="H24" s="21"/>
    </row>
    <row r="25" spans="1:8" ht="20.100000000000001" customHeight="1">
      <c r="A25" s="20">
        <v>21210</v>
      </c>
      <c r="B25" s="54" t="s">
        <v>74</v>
      </c>
      <c r="C25" s="7">
        <f t="shared" si="0"/>
        <v>18.23</v>
      </c>
      <c r="D25" s="21"/>
      <c r="E25" s="21">
        <f>E26</f>
        <v>18.23</v>
      </c>
      <c r="F25" s="21"/>
      <c r="G25" s="21"/>
      <c r="H25" s="21"/>
    </row>
    <row r="26" spans="1:8" ht="20.100000000000001" customHeight="1">
      <c r="A26" s="20">
        <v>2121001</v>
      </c>
      <c r="B26" s="54" t="s">
        <v>75</v>
      </c>
      <c r="C26" s="7">
        <f t="shared" si="0"/>
        <v>18.23</v>
      </c>
      <c r="D26" s="21"/>
      <c r="E26" s="21">
        <v>18.23</v>
      </c>
      <c r="F26" s="21"/>
      <c r="G26" s="21"/>
      <c r="H26" s="21"/>
    </row>
    <row r="27" spans="1:8" ht="20.100000000000001" customHeight="1">
      <c r="A27" s="20">
        <v>213</v>
      </c>
      <c r="B27" s="52" t="s">
        <v>76</v>
      </c>
      <c r="C27" s="7">
        <f t="shared" si="0"/>
        <v>340.87</v>
      </c>
      <c r="D27" s="21">
        <f>D28</f>
        <v>0</v>
      </c>
      <c r="E27" s="21">
        <f>E28</f>
        <v>340.87</v>
      </c>
      <c r="F27" s="21"/>
      <c r="G27" s="21"/>
      <c r="H27" s="21"/>
    </row>
    <row r="28" spans="1:8" ht="20.100000000000001" customHeight="1">
      <c r="A28" s="20">
        <v>21307</v>
      </c>
      <c r="B28" s="52" t="s">
        <v>77</v>
      </c>
      <c r="C28" s="7">
        <f t="shared" si="0"/>
        <v>340.87</v>
      </c>
      <c r="D28" s="21">
        <f>D29+D30+D31</f>
        <v>0</v>
      </c>
      <c r="E28" s="21">
        <f>E29+E30+E31</f>
        <v>340.87</v>
      </c>
      <c r="F28" s="21"/>
      <c r="G28" s="21"/>
      <c r="H28" s="21"/>
    </row>
    <row r="29" spans="1:8" ht="20.100000000000001" customHeight="1">
      <c r="A29" s="20">
        <v>2130705</v>
      </c>
      <c r="B29" s="52" t="s">
        <v>78</v>
      </c>
      <c r="C29" s="7">
        <f t="shared" si="0"/>
        <v>265.89999999999998</v>
      </c>
      <c r="D29" s="21"/>
      <c r="E29" s="21">
        <v>265.89999999999998</v>
      </c>
      <c r="F29" s="21"/>
      <c r="G29" s="21"/>
      <c r="H29" s="21"/>
    </row>
    <row r="30" spans="1:8" ht="20.100000000000001" customHeight="1">
      <c r="A30" s="20">
        <v>2130706</v>
      </c>
      <c r="B30" s="54" t="s">
        <v>79</v>
      </c>
      <c r="C30" s="7">
        <f t="shared" si="0"/>
        <v>12.67</v>
      </c>
      <c r="D30" s="21"/>
      <c r="E30" s="21">
        <v>12.67</v>
      </c>
      <c r="F30" s="21"/>
      <c r="G30" s="21"/>
      <c r="H30" s="21"/>
    </row>
    <row r="31" spans="1:8" ht="20.100000000000001" customHeight="1">
      <c r="A31" s="20">
        <v>2130799</v>
      </c>
      <c r="B31" s="54" t="s">
        <v>80</v>
      </c>
      <c r="C31" s="7">
        <f t="shared" si="0"/>
        <v>62.3</v>
      </c>
      <c r="D31" s="21"/>
      <c r="E31" s="21">
        <v>62.3</v>
      </c>
      <c r="F31" s="21"/>
      <c r="G31" s="21"/>
      <c r="H31" s="21"/>
    </row>
    <row r="32" spans="1:8" ht="20.100000000000001" customHeight="1">
      <c r="A32" s="20"/>
      <c r="B32" s="52"/>
      <c r="C32" s="7"/>
      <c r="D32" s="21"/>
      <c r="E32" s="21"/>
      <c r="F32" s="21"/>
      <c r="G32" s="21"/>
      <c r="H32" s="21"/>
    </row>
    <row r="33" spans="1:8" ht="15" customHeight="1">
      <c r="A33" s="20"/>
      <c r="B33" s="52"/>
      <c r="C33" s="7"/>
      <c r="D33" s="21"/>
      <c r="E33" s="21"/>
      <c r="F33" s="21"/>
      <c r="G33" s="21"/>
      <c r="H33" s="21"/>
    </row>
    <row r="34" spans="1:8" ht="15" customHeight="1">
      <c r="A34" s="20"/>
      <c r="B34" s="64"/>
      <c r="C34" s="7"/>
      <c r="D34" s="21"/>
      <c r="E34" s="21"/>
      <c r="F34" s="21"/>
      <c r="G34" s="21"/>
      <c r="H34" s="21"/>
    </row>
    <row r="35" spans="1:8" ht="13.5" customHeight="1">
      <c r="A35" s="65"/>
      <c r="B35" s="32" t="s">
        <v>49</v>
      </c>
      <c r="C35" s="7">
        <f>C7+C12+C15+C22+C27</f>
        <v>2291.4299999999998</v>
      </c>
      <c r="D35" s="7">
        <f>D7+D15</f>
        <v>1279.27</v>
      </c>
      <c r="E35" s="7">
        <f>E7+E12+E15+E22+E27</f>
        <v>1012.16</v>
      </c>
      <c r="F35" s="7">
        <f t="shared" ref="F35:H35" si="1">F15+F12+F7</f>
        <v>0</v>
      </c>
      <c r="G35" s="7">
        <f t="shared" si="1"/>
        <v>0</v>
      </c>
      <c r="H35" s="7">
        <f t="shared" si="1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honeticPr fontId="30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M11" sqref="M11"/>
    </sheetView>
  </sheetViews>
  <sheetFormatPr defaultColWidth="9" defaultRowHeight="13.5"/>
  <cols>
    <col min="1" max="1" width="15.625" customWidth="1"/>
    <col min="5" max="5" width="15.625" customWidth="1"/>
    <col min="10" max="10" width="10.375" customWidth="1"/>
  </cols>
  <sheetData>
    <row r="1" spans="1:10" ht="27.75" customHeight="1">
      <c r="A1" s="78" t="s">
        <v>81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15" customHeight="1">
      <c r="A2" s="105" t="s">
        <v>82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25.15" customHeight="1">
      <c r="A3" s="80" t="s">
        <v>83</v>
      </c>
      <c r="B3" s="80"/>
      <c r="C3" s="80"/>
      <c r="D3" s="80"/>
      <c r="E3" s="80" t="s">
        <v>84</v>
      </c>
      <c r="F3" s="80"/>
      <c r="G3" s="80"/>
      <c r="H3" s="80"/>
      <c r="I3" s="80"/>
      <c r="J3" s="80"/>
    </row>
    <row r="4" spans="1:10" ht="15" customHeight="1">
      <c r="A4" s="80" t="s">
        <v>4</v>
      </c>
      <c r="B4" s="81" t="s">
        <v>5</v>
      </c>
      <c r="C4" s="81" t="s">
        <v>6</v>
      </c>
      <c r="D4" s="81" t="s">
        <v>7</v>
      </c>
      <c r="E4" s="80" t="s">
        <v>4</v>
      </c>
      <c r="F4" s="81" t="s">
        <v>5</v>
      </c>
      <c r="G4" s="80" t="s">
        <v>38</v>
      </c>
      <c r="H4" s="80"/>
      <c r="I4" s="80" t="s">
        <v>39</v>
      </c>
      <c r="J4" s="80"/>
    </row>
    <row r="5" spans="1:10" ht="36">
      <c r="A5" s="80"/>
      <c r="B5" s="81"/>
      <c r="C5" s="81"/>
      <c r="D5" s="81"/>
      <c r="E5" s="80"/>
      <c r="F5" s="81"/>
      <c r="G5" s="31" t="s">
        <v>6</v>
      </c>
      <c r="H5" s="31" t="s">
        <v>7</v>
      </c>
      <c r="I5" s="31" t="s">
        <v>6</v>
      </c>
      <c r="J5" s="31" t="s">
        <v>7</v>
      </c>
    </row>
    <row r="6" spans="1:10" ht="25.15" customHeight="1">
      <c r="A6" s="56" t="s">
        <v>85</v>
      </c>
      <c r="B6" s="57">
        <f>SUM(C6:D6)</f>
        <v>3738.67</v>
      </c>
      <c r="C6" s="58">
        <f>C7+C8+C9</f>
        <v>2291.4299999999998</v>
      </c>
      <c r="D6" s="58">
        <f>D7+D8+D9</f>
        <v>1447.24</v>
      </c>
      <c r="E6" s="59" t="s">
        <v>9</v>
      </c>
      <c r="F6" s="57">
        <f>SUM(G6:J6)</f>
        <v>1642.09</v>
      </c>
      <c r="G6" s="60">
        <v>1642.09</v>
      </c>
      <c r="H6" s="60"/>
      <c r="I6" s="60"/>
      <c r="J6" s="60"/>
    </row>
    <row r="7" spans="1:10" ht="25.15" customHeight="1">
      <c r="A7" s="56" t="s">
        <v>86</v>
      </c>
      <c r="B7" s="57">
        <f>SUM(C7:D7)</f>
        <v>3654.44</v>
      </c>
      <c r="C7" s="58">
        <v>2273.1999999999998</v>
      </c>
      <c r="D7" s="58">
        <v>1381.24</v>
      </c>
      <c r="E7" s="59" t="s">
        <v>11</v>
      </c>
      <c r="F7" s="57">
        <f t="shared" ref="F7:F14" si="0">SUM(G7:J7)</f>
        <v>998.2</v>
      </c>
      <c r="G7" s="60"/>
      <c r="H7" s="60">
        <v>998.2</v>
      </c>
      <c r="I7" s="60"/>
      <c r="J7" s="60"/>
    </row>
    <row r="8" spans="1:10" ht="25.15" customHeight="1">
      <c r="A8" s="56" t="s">
        <v>87</v>
      </c>
      <c r="B8" s="57">
        <f t="shared" ref="B8:B14" si="1">SUM(C8:D8)</f>
        <v>84.23</v>
      </c>
      <c r="C8" s="58">
        <v>18.23</v>
      </c>
      <c r="D8" s="58">
        <v>66</v>
      </c>
      <c r="E8" s="59" t="s">
        <v>13</v>
      </c>
      <c r="F8" s="57">
        <f t="shared" si="0"/>
        <v>29</v>
      </c>
      <c r="G8" s="60">
        <v>29</v>
      </c>
      <c r="H8" s="60"/>
      <c r="I8" s="60"/>
      <c r="J8" s="60"/>
    </row>
    <row r="9" spans="1:10" ht="25.15" customHeight="1">
      <c r="A9" s="56" t="s">
        <v>88</v>
      </c>
      <c r="B9" s="57">
        <f t="shared" si="1"/>
        <v>0</v>
      </c>
      <c r="C9" s="58"/>
      <c r="D9" s="58"/>
      <c r="E9" s="59" t="s">
        <v>15</v>
      </c>
      <c r="F9" s="57">
        <f t="shared" si="0"/>
        <v>205.47</v>
      </c>
      <c r="G9" s="60">
        <v>205.47</v>
      </c>
      <c r="H9" s="60"/>
      <c r="I9" s="60"/>
      <c r="J9" s="60"/>
    </row>
    <row r="10" spans="1:10" ht="25.15" customHeight="1">
      <c r="A10" s="61"/>
      <c r="B10" s="57">
        <f t="shared" si="1"/>
        <v>0</v>
      </c>
      <c r="C10" s="58"/>
      <c r="D10" s="58"/>
      <c r="E10" s="59" t="s">
        <v>17</v>
      </c>
      <c r="F10" s="57">
        <f t="shared" si="0"/>
        <v>74</v>
      </c>
      <c r="G10" s="60">
        <v>55.77</v>
      </c>
      <c r="H10" s="60"/>
      <c r="I10" s="60">
        <v>18.23</v>
      </c>
      <c r="J10" s="60"/>
    </row>
    <row r="11" spans="1:10" ht="25.15" customHeight="1">
      <c r="A11" s="61"/>
      <c r="B11" s="57">
        <f t="shared" si="1"/>
        <v>0</v>
      </c>
      <c r="C11" s="58"/>
      <c r="D11" s="58"/>
      <c r="E11" s="59" t="s">
        <v>19</v>
      </c>
      <c r="F11" s="57">
        <f t="shared" si="0"/>
        <v>723.91</v>
      </c>
      <c r="G11" s="60">
        <v>340.87</v>
      </c>
      <c r="H11" s="60">
        <v>383.04</v>
      </c>
      <c r="I11" s="60"/>
      <c r="J11" s="60"/>
    </row>
    <row r="12" spans="1:10" ht="25.15" customHeight="1">
      <c r="A12" s="46"/>
      <c r="B12" s="57">
        <f t="shared" si="1"/>
        <v>0</v>
      </c>
      <c r="C12" s="58"/>
      <c r="D12" s="58"/>
      <c r="E12" s="59" t="s">
        <v>21</v>
      </c>
      <c r="F12" s="57">
        <f t="shared" si="0"/>
        <v>66</v>
      </c>
      <c r="G12" s="60"/>
      <c r="H12" s="60"/>
      <c r="I12" s="60"/>
      <c r="J12" s="60">
        <v>66</v>
      </c>
    </row>
    <row r="13" spans="1:10" ht="25.15" customHeight="1">
      <c r="A13" s="46"/>
      <c r="B13" s="57">
        <f t="shared" si="1"/>
        <v>0</v>
      </c>
      <c r="C13" s="58"/>
      <c r="D13" s="58"/>
      <c r="E13" s="27"/>
      <c r="F13" s="57">
        <f t="shared" si="0"/>
        <v>0</v>
      </c>
      <c r="G13" s="60"/>
      <c r="H13" s="60"/>
      <c r="I13" s="60"/>
      <c r="J13" s="60"/>
    </row>
    <row r="14" spans="1:10" ht="25.15" customHeight="1">
      <c r="A14" s="46"/>
      <c r="B14" s="57">
        <f t="shared" si="1"/>
        <v>0</v>
      </c>
      <c r="C14" s="58"/>
      <c r="D14" s="58"/>
      <c r="E14" s="27"/>
      <c r="F14" s="57">
        <f t="shared" si="0"/>
        <v>0</v>
      </c>
      <c r="G14" s="60"/>
      <c r="H14" s="60"/>
      <c r="I14" s="60"/>
      <c r="J14" s="60"/>
    </row>
    <row r="15" spans="1:10" ht="25.15" customHeight="1">
      <c r="A15" s="62" t="s">
        <v>89</v>
      </c>
      <c r="B15" s="57">
        <f>C15+D15</f>
        <v>3738.67</v>
      </c>
      <c r="C15" s="57">
        <f>C6</f>
        <v>2291.4299999999998</v>
      </c>
      <c r="D15" s="57">
        <f>D6</f>
        <v>1447.24</v>
      </c>
      <c r="E15" s="62" t="s">
        <v>90</v>
      </c>
      <c r="F15" s="57">
        <f>SUM(F6:F14)</f>
        <v>3738.67</v>
      </c>
      <c r="G15" s="57">
        <f>SUM(G6:G14)</f>
        <v>2273.1999999999998</v>
      </c>
      <c r="H15" s="57">
        <f>SUM(H6:H14)</f>
        <v>1381.24</v>
      </c>
      <c r="I15" s="57">
        <f>SUM(I6:I14)</f>
        <v>18.23</v>
      </c>
      <c r="J15" s="57">
        <f>SUM(J6:J14)</f>
        <v>66</v>
      </c>
    </row>
    <row r="16" spans="1:10" ht="25.15" customHeight="1">
      <c r="A16" s="59" t="s">
        <v>91</v>
      </c>
      <c r="B16" s="57">
        <f>C16+D16</f>
        <v>0</v>
      </c>
      <c r="C16" s="58">
        <f>C17+C18+C19</f>
        <v>0</v>
      </c>
      <c r="D16" s="58">
        <f>D17+D18+D19</f>
        <v>0</v>
      </c>
      <c r="E16" s="46" t="s">
        <v>92</v>
      </c>
      <c r="F16" s="57"/>
      <c r="G16" s="60"/>
      <c r="H16" s="60"/>
      <c r="I16" s="60"/>
      <c r="J16" s="60"/>
    </row>
    <row r="17" spans="1:10" ht="25.15" customHeight="1">
      <c r="A17" s="59" t="s">
        <v>86</v>
      </c>
      <c r="B17" s="57">
        <f>C17+D17</f>
        <v>0</v>
      </c>
      <c r="C17" s="58"/>
      <c r="D17" s="58"/>
      <c r="E17" s="46"/>
      <c r="F17" s="57"/>
      <c r="G17" s="60"/>
      <c r="H17" s="60"/>
      <c r="I17" s="60"/>
      <c r="J17" s="60"/>
    </row>
    <row r="18" spans="1:10" ht="25.15" customHeight="1">
      <c r="A18" s="59" t="s">
        <v>87</v>
      </c>
      <c r="B18" s="57">
        <f>C18+D18</f>
        <v>0</v>
      </c>
      <c r="C18" s="58"/>
      <c r="D18" s="58"/>
      <c r="E18" s="46"/>
      <c r="F18" s="57"/>
      <c r="G18" s="60"/>
      <c r="H18" s="60"/>
      <c r="I18" s="60"/>
      <c r="J18" s="60"/>
    </row>
    <row r="19" spans="1:10" ht="33" customHeight="1">
      <c r="A19" s="59" t="s">
        <v>88</v>
      </c>
      <c r="B19" s="57">
        <f>C19+D19</f>
        <v>0</v>
      </c>
      <c r="C19" s="58"/>
      <c r="D19" s="58"/>
      <c r="E19" s="46"/>
      <c r="F19" s="57"/>
      <c r="G19" s="60"/>
      <c r="H19" s="60"/>
      <c r="I19" s="60"/>
      <c r="J19" s="60"/>
    </row>
    <row r="20" spans="1:10" ht="28.9" customHeight="1">
      <c r="A20" s="62" t="s">
        <v>31</v>
      </c>
      <c r="B20" s="57">
        <f>SUM(B15:B19)</f>
        <v>3738.67</v>
      </c>
      <c r="C20" s="57">
        <f>SUM(C15:C19)</f>
        <v>2291.4299999999998</v>
      </c>
      <c r="D20" s="57">
        <f>SUM(D15:D19)</f>
        <v>1447.24</v>
      </c>
      <c r="E20" s="62" t="s">
        <v>32</v>
      </c>
      <c r="F20" s="57">
        <f>SUM(F15:F19)</f>
        <v>3738.67</v>
      </c>
      <c r="G20" s="57">
        <f>SUM(G15:G19)</f>
        <v>2273.1999999999998</v>
      </c>
      <c r="H20" s="57">
        <f>SUM(H15:H19)</f>
        <v>1381.24</v>
      </c>
      <c r="I20" s="57">
        <f>SUM(I15:I19)</f>
        <v>18.23</v>
      </c>
      <c r="J20" s="57">
        <f>SUM(J15:J19)</f>
        <v>66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0"/>
  <sheetViews>
    <sheetView topLeftCell="A21" workbookViewId="0">
      <selection activeCell="F17" sqref="F17"/>
    </sheetView>
  </sheetViews>
  <sheetFormatPr defaultColWidth="9" defaultRowHeight="13.5"/>
  <cols>
    <col min="1" max="1" width="13" customWidth="1"/>
    <col min="2" max="2" width="15.25" customWidth="1"/>
    <col min="4" max="4" width="12" customWidth="1"/>
    <col min="5" max="5" width="15" customWidth="1"/>
    <col min="6" max="6" width="13" customWidth="1"/>
    <col min="7" max="7" width="17.625" customWidth="1"/>
  </cols>
  <sheetData>
    <row r="1" spans="1:8" ht="28.5" customHeight="1">
      <c r="A1" s="77" t="s">
        <v>93</v>
      </c>
      <c r="B1" s="78"/>
      <c r="C1" s="78"/>
      <c r="D1" s="78"/>
      <c r="E1" s="78"/>
      <c r="F1" s="78"/>
      <c r="G1" s="78"/>
    </row>
    <row r="2" spans="1:8" ht="15" customHeight="1">
      <c r="A2" s="14"/>
      <c r="B2" s="14"/>
      <c r="C2" s="14"/>
      <c r="D2" s="14"/>
      <c r="E2" s="14"/>
      <c r="F2" s="14"/>
      <c r="G2" s="15" t="s">
        <v>1</v>
      </c>
    </row>
    <row r="3" spans="1:8" s="48" customFormat="1" ht="26.25" customHeight="1">
      <c r="A3" s="49" t="s">
        <v>94</v>
      </c>
      <c r="B3" s="49" t="s">
        <v>94</v>
      </c>
      <c r="C3" s="106" t="s">
        <v>35</v>
      </c>
      <c r="D3" s="106" t="s">
        <v>53</v>
      </c>
      <c r="E3" s="107"/>
      <c r="F3" s="107"/>
      <c r="G3" s="108" t="s">
        <v>95</v>
      </c>
    </row>
    <row r="4" spans="1:8" s="48" customFormat="1" ht="24" customHeight="1">
      <c r="A4" s="49" t="s">
        <v>96</v>
      </c>
      <c r="B4" s="49" t="s">
        <v>97</v>
      </c>
      <c r="C4" s="107"/>
      <c r="D4" s="50" t="s">
        <v>98</v>
      </c>
      <c r="E4" s="49" t="s">
        <v>99</v>
      </c>
      <c r="F4" s="49" t="s">
        <v>100</v>
      </c>
      <c r="G4" s="109"/>
    </row>
    <row r="5" spans="1:8" ht="24" customHeight="1">
      <c r="A5" s="51">
        <v>201</v>
      </c>
      <c r="B5" s="52" t="s">
        <v>9</v>
      </c>
      <c r="C5" s="7">
        <f t="shared" ref="C5:C12" si="0">D5+G5</f>
        <v>1642.09</v>
      </c>
      <c r="D5" s="7">
        <f>SUM(E5:F5)</f>
        <v>1143.8</v>
      </c>
      <c r="E5" s="53">
        <f>E6</f>
        <v>1044.27</v>
      </c>
      <c r="F5" s="53">
        <f>F6</f>
        <v>99.53</v>
      </c>
      <c r="G5" s="53">
        <f>G6</f>
        <v>498.29</v>
      </c>
    </row>
    <row r="6" spans="1:8" ht="24" customHeight="1">
      <c r="A6" s="51">
        <v>20103</v>
      </c>
      <c r="B6" s="54" t="s">
        <v>58</v>
      </c>
      <c r="C6" s="7">
        <f t="shared" si="0"/>
        <v>1642.09</v>
      </c>
      <c r="D6" s="7">
        <f>SUM(E6:F6)</f>
        <v>1143.8</v>
      </c>
      <c r="E6" s="53">
        <f>E7+E9</f>
        <v>1044.27</v>
      </c>
      <c r="F6" s="53">
        <f>F7+F8+F9</f>
        <v>99.53</v>
      </c>
      <c r="G6" s="19">
        <f>G7+G9</f>
        <v>498.29</v>
      </c>
      <c r="H6" s="11"/>
    </row>
    <row r="7" spans="1:8" ht="24" customHeight="1">
      <c r="A7" s="20">
        <v>2010301</v>
      </c>
      <c r="B7" s="54" t="s">
        <v>59</v>
      </c>
      <c r="C7" s="7">
        <f t="shared" si="0"/>
        <v>1139.0999999999999</v>
      </c>
      <c r="D7" s="7">
        <f>SUM(E7:F7)</f>
        <v>1128.5999999999999</v>
      </c>
      <c r="E7" s="21">
        <v>1044.27</v>
      </c>
      <c r="F7" s="53">
        <v>84.33</v>
      </c>
      <c r="G7" s="19">
        <v>10.5</v>
      </c>
    </row>
    <row r="8" spans="1:8" ht="24" customHeight="1">
      <c r="A8" s="20">
        <v>2010350</v>
      </c>
      <c r="B8" s="54" t="s">
        <v>60</v>
      </c>
      <c r="C8" s="7">
        <f t="shared" si="0"/>
        <v>15.2</v>
      </c>
      <c r="D8" s="7">
        <f>E8+F8</f>
        <v>15.2</v>
      </c>
      <c r="E8" s="21"/>
      <c r="F8" s="53">
        <v>15.2</v>
      </c>
      <c r="G8" s="19"/>
    </row>
    <row r="9" spans="1:8" ht="24" customHeight="1">
      <c r="A9" s="20">
        <v>2010399</v>
      </c>
      <c r="B9" s="54" t="s">
        <v>61</v>
      </c>
      <c r="C9" s="7">
        <f t="shared" si="0"/>
        <v>487.79</v>
      </c>
      <c r="D9" s="7">
        <f>SUM(E9:F9)</f>
        <v>0</v>
      </c>
      <c r="E9" s="21"/>
      <c r="F9" s="53"/>
      <c r="G9" s="53">
        <v>487.79</v>
      </c>
    </row>
    <row r="10" spans="1:8" ht="24" customHeight="1">
      <c r="A10" s="20">
        <v>204</v>
      </c>
      <c r="B10" s="52" t="s">
        <v>101</v>
      </c>
      <c r="C10" s="7">
        <f t="shared" si="0"/>
        <v>998.2</v>
      </c>
      <c r="D10" s="7">
        <f>E10+F10</f>
        <v>0</v>
      </c>
      <c r="E10" s="21"/>
      <c r="F10" s="53"/>
      <c r="G10" s="53">
        <f>G11</f>
        <v>998.2</v>
      </c>
    </row>
    <row r="11" spans="1:8" ht="24" customHeight="1">
      <c r="A11" s="20">
        <v>20402</v>
      </c>
      <c r="B11" s="54" t="s">
        <v>102</v>
      </c>
      <c r="C11" s="7">
        <f t="shared" si="0"/>
        <v>998.2</v>
      </c>
      <c r="D11" s="7">
        <f>E11+F11</f>
        <v>0</v>
      </c>
      <c r="E11" s="21">
        <f>E12</f>
        <v>0</v>
      </c>
      <c r="F11" s="53">
        <f>F12</f>
        <v>0</v>
      </c>
      <c r="G11" s="53">
        <f>G12</f>
        <v>998.2</v>
      </c>
    </row>
    <row r="12" spans="1:8" ht="24" customHeight="1">
      <c r="A12" s="20">
        <v>2040299</v>
      </c>
      <c r="B12" s="54" t="s">
        <v>103</v>
      </c>
      <c r="C12" s="7">
        <f t="shared" si="0"/>
        <v>998.2</v>
      </c>
      <c r="D12" s="7">
        <f>E12+F12</f>
        <v>0</v>
      </c>
      <c r="E12" s="21"/>
      <c r="F12" s="53"/>
      <c r="G12" s="53">
        <v>998.2</v>
      </c>
    </row>
    <row r="13" spans="1:8" ht="24" customHeight="1">
      <c r="A13" s="20">
        <v>207</v>
      </c>
      <c r="B13" s="52" t="s">
        <v>104</v>
      </c>
      <c r="C13" s="7">
        <f t="shared" ref="C13:C38" si="1">D13+G13</f>
        <v>29</v>
      </c>
      <c r="D13" s="7">
        <f t="shared" ref="D13:D28" si="2">SUM(E13:F13)</f>
        <v>0</v>
      </c>
      <c r="E13" s="21"/>
      <c r="F13" s="21"/>
      <c r="G13" s="21">
        <f>G14</f>
        <v>29</v>
      </c>
    </row>
    <row r="14" spans="1:8" ht="24" customHeight="1">
      <c r="A14" s="20">
        <v>20701</v>
      </c>
      <c r="B14" s="54" t="s">
        <v>63</v>
      </c>
      <c r="C14" s="7">
        <f t="shared" si="1"/>
        <v>29</v>
      </c>
      <c r="D14" s="7">
        <f t="shared" si="2"/>
        <v>0</v>
      </c>
      <c r="E14" s="21"/>
      <c r="F14" s="21"/>
      <c r="G14" s="21">
        <f>G15</f>
        <v>29</v>
      </c>
    </row>
    <row r="15" spans="1:8" ht="24" customHeight="1">
      <c r="A15" s="20">
        <v>2070199</v>
      </c>
      <c r="B15" s="54" t="s">
        <v>64</v>
      </c>
      <c r="C15" s="7">
        <f t="shared" si="1"/>
        <v>29</v>
      </c>
      <c r="D15" s="7">
        <f t="shared" si="2"/>
        <v>0</v>
      </c>
      <c r="E15" s="21"/>
      <c r="F15" s="21"/>
      <c r="G15" s="21">
        <v>29</v>
      </c>
    </row>
    <row r="16" spans="1:8" ht="24" customHeight="1">
      <c r="A16" s="20">
        <v>208</v>
      </c>
      <c r="B16" s="52" t="s">
        <v>15</v>
      </c>
      <c r="C16" s="7">
        <f t="shared" si="1"/>
        <v>205.47</v>
      </c>
      <c r="D16" s="7">
        <f t="shared" si="2"/>
        <v>135.47</v>
      </c>
      <c r="E16" s="21">
        <f>E17+E19</f>
        <v>135.47</v>
      </c>
      <c r="F16" s="21"/>
      <c r="G16" s="21">
        <f>G17+G19+G21</f>
        <v>70</v>
      </c>
    </row>
    <row r="17" spans="1:7" ht="24" customHeight="1">
      <c r="A17" s="20">
        <v>20801</v>
      </c>
      <c r="B17" s="54" t="s">
        <v>66</v>
      </c>
      <c r="C17" s="7">
        <f t="shared" si="1"/>
        <v>20</v>
      </c>
      <c r="D17" s="7">
        <f t="shared" si="2"/>
        <v>0</v>
      </c>
      <c r="E17" s="21"/>
      <c r="F17" s="21"/>
      <c r="G17" s="21">
        <f>G18</f>
        <v>20</v>
      </c>
    </row>
    <row r="18" spans="1:7" ht="24" customHeight="1">
      <c r="A18" s="20">
        <v>2080199</v>
      </c>
      <c r="B18" s="54" t="s">
        <v>67</v>
      </c>
      <c r="C18" s="7">
        <f t="shared" si="1"/>
        <v>20</v>
      </c>
      <c r="D18" s="7">
        <f t="shared" si="2"/>
        <v>0</v>
      </c>
      <c r="E18" s="21"/>
      <c r="F18" s="21"/>
      <c r="G18" s="21">
        <v>20</v>
      </c>
    </row>
    <row r="19" spans="1:7" ht="24" customHeight="1">
      <c r="A19" s="20">
        <v>20805</v>
      </c>
      <c r="B19" s="54" t="s">
        <v>68</v>
      </c>
      <c r="C19" s="7">
        <f t="shared" si="1"/>
        <v>135.47</v>
      </c>
      <c r="D19" s="7">
        <f t="shared" si="2"/>
        <v>135.47</v>
      </c>
      <c r="E19" s="21">
        <v>135.47</v>
      </c>
      <c r="F19" s="21"/>
      <c r="G19" s="21"/>
    </row>
    <row r="20" spans="1:7" ht="24" customHeight="1">
      <c r="A20" s="20">
        <v>2080505</v>
      </c>
      <c r="B20" s="52" t="s">
        <v>69</v>
      </c>
      <c r="C20" s="7">
        <f t="shared" si="1"/>
        <v>135.47</v>
      </c>
      <c r="D20" s="7">
        <f t="shared" si="2"/>
        <v>135.47</v>
      </c>
      <c r="E20" s="21">
        <v>135.47</v>
      </c>
      <c r="F20" s="21"/>
      <c r="G20" s="21"/>
    </row>
    <row r="21" spans="1:7" ht="24" customHeight="1">
      <c r="A21" s="20">
        <v>20899</v>
      </c>
      <c r="B21" s="54" t="s">
        <v>70</v>
      </c>
      <c r="C21" s="7">
        <f t="shared" si="1"/>
        <v>50</v>
      </c>
      <c r="D21" s="7">
        <f t="shared" si="2"/>
        <v>0</v>
      </c>
      <c r="E21" s="21"/>
      <c r="F21" s="21"/>
      <c r="G21" s="21">
        <f>G22</f>
        <v>50</v>
      </c>
    </row>
    <row r="22" spans="1:7" ht="24" customHeight="1">
      <c r="A22" s="20">
        <v>2089999</v>
      </c>
      <c r="B22" s="54" t="s">
        <v>70</v>
      </c>
      <c r="C22" s="7">
        <f t="shared" si="1"/>
        <v>50</v>
      </c>
      <c r="D22" s="7">
        <f t="shared" si="2"/>
        <v>0</v>
      </c>
      <c r="E22" s="21"/>
      <c r="F22" s="21"/>
      <c r="G22" s="21">
        <v>50</v>
      </c>
    </row>
    <row r="23" spans="1:7" ht="24" customHeight="1">
      <c r="A23" s="20">
        <v>212</v>
      </c>
      <c r="B23" s="52" t="s">
        <v>17</v>
      </c>
      <c r="C23" s="7">
        <f t="shared" si="1"/>
        <v>74</v>
      </c>
      <c r="D23" s="7">
        <f t="shared" si="2"/>
        <v>0</v>
      </c>
      <c r="E23" s="21"/>
      <c r="F23" s="21"/>
      <c r="G23" s="21">
        <f>G24+G26</f>
        <v>74</v>
      </c>
    </row>
    <row r="24" spans="1:7" ht="24" customHeight="1">
      <c r="A24" s="20">
        <v>21203</v>
      </c>
      <c r="B24" s="52" t="s">
        <v>72</v>
      </c>
      <c r="C24" s="7">
        <f t="shared" si="1"/>
        <v>55.77</v>
      </c>
      <c r="D24" s="7">
        <f t="shared" si="2"/>
        <v>0</v>
      </c>
      <c r="E24" s="21"/>
      <c r="F24" s="21"/>
      <c r="G24" s="21">
        <f>G25</f>
        <v>55.77</v>
      </c>
    </row>
    <row r="25" spans="1:7" ht="24" customHeight="1">
      <c r="A25" s="20">
        <v>2120399</v>
      </c>
      <c r="B25" s="52" t="s">
        <v>73</v>
      </c>
      <c r="C25" s="7">
        <f t="shared" si="1"/>
        <v>55.77</v>
      </c>
      <c r="D25" s="7">
        <f t="shared" si="2"/>
        <v>0</v>
      </c>
      <c r="E25" s="21"/>
      <c r="F25" s="21"/>
      <c r="G25" s="21">
        <v>55.77</v>
      </c>
    </row>
    <row r="26" spans="1:7" ht="24" customHeight="1">
      <c r="A26" s="20">
        <v>21210</v>
      </c>
      <c r="B26" s="54" t="s">
        <v>74</v>
      </c>
      <c r="C26" s="7">
        <f t="shared" si="1"/>
        <v>18.23</v>
      </c>
      <c r="D26" s="7">
        <f t="shared" si="2"/>
        <v>0</v>
      </c>
      <c r="E26" s="21"/>
      <c r="F26" s="21"/>
      <c r="G26" s="21">
        <f>G27</f>
        <v>18.23</v>
      </c>
    </row>
    <row r="27" spans="1:7" ht="24" customHeight="1">
      <c r="A27" s="20">
        <v>2121001</v>
      </c>
      <c r="B27" s="54" t="s">
        <v>75</v>
      </c>
      <c r="C27" s="7">
        <f t="shared" si="1"/>
        <v>18.23</v>
      </c>
      <c r="D27" s="7">
        <f t="shared" si="2"/>
        <v>0</v>
      </c>
      <c r="E27" s="21"/>
      <c r="F27" s="21"/>
      <c r="G27" s="21">
        <v>18.23</v>
      </c>
    </row>
    <row r="28" spans="1:7" ht="24" customHeight="1">
      <c r="A28" s="20">
        <v>213</v>
      </c>
      <c r="B28" s="52" t="s">
        <v>19</v>
      </c>
      <c r="C28" s="7">
        <f t="shared" si="1"/>
        <v>723.91</v>
      </c>
      <c r="D28" s="7">
        <f t="shared" si="2"/>
        <v>0</v>
      </c>
      <c r="E28" s="21"/>
      <c r="F28" s="21"/>
      <c r="G28" s="21">
        <f>G29+G32</f>
        <v>723.91</v>
      </c>
    </row>
    <row r="29" spans="1:7" ht="24" customHeight="1">
      <c r="A29" s="20">
        <v>21301</v>
      </c>
      <c r="B29" s="52" t="s">
        <v>105</v>
      </c>
      <c r="C29" s="7">
        <f t="shared" si="1"/>
        <v>383.04</v>
      </c>
      <c r="D29" s="7">
        <f>E29+F29</f>
        <v>0</v>
      </c>
      <c r="E29" s="21"/>
      <c r="F29" s="21"/>
      <c r="G29" s="21">
        <f>G30+G31</f>
        <v>383.04</v>
      </c>
    </row>
    <row r="30" spans="1:7" ht="24" customHeight="1">
      <c r="A30" s="20">
        <v>2130120</v>
      </c>
      <c r="B30" s="23" t="s">
        <v>106</v>
      </c>
      <c r="C30" s="7">
        <f t="shared" si="1"/>
        <v>0.04</v>
      </c>
      <c r="D30" s="7">
        <f>E30+F30</f>
        <v>0</v>
      </c>
      <c r="E30" s="21"/>
      <c r="F30" s="21"/>
      <c r="G30" s="21">
        <v>0.04</v>
      </c>
    </row>
    <row r="31" spans="1:7" ht="24" customHeight="1">
      <c r="A31" s="20">
        <v>2130199</v>
      </c>
      <c r="B31" s="23" t="s">
        <v>107</v>
      </c>
      <c r="C31" s="7">
        <f t="shared" si="1"/>
        <v>383</v>
      </c>
      <c r="D31" s="7">
        <f>E31+F31</f>
        <v>0</v>
      </c>
      <c r="E31" s="21"/>
      <c r="F31" s="21"/>
      <c r="G31" s="21">
        <v>383</v>
      </c>
    </row>
    <row r="32" spans="1:7" ht="24" customHeight="1">
      <c r="A32" s="20">
        <v>21307</v>
      </c>
      <c r="B32" s="52" t="s">
        <v>77</v>
      </c>
      <c r="C32" s="7">
        <f t="shared" si="1"/>
        <v>340.87</v>
      </c>
      <c r="D32" s="7">
        <f>SUM(E32:F32)</f>
        <v>0</v>
      </c>
      <c r="E32" s="21"/>
      <c r="F32" s="21"/>
      <c r="G32" s="21">
        <f>G33+G34+G35</f>
        <v>340.87</v>
      </c>
    </row>
    <row r="33" spans="1:7" ht="24" customHeight="1">
      <c r="A33" s="20">
        <v>2130705</v>
      </c>
      <c r="B33" s="52" t="s">
        <v>78</v>
      </c>
      <c r="C33" s="7">
        <f t="shared" si="1"/>
        <v>265.89999999999998</v>
      </c>
      <c r="D33" s="7">
        <f>SUM(E33:F33)</f>
        <v>0</v>
      </c>
      <c r="E33" s="21"/>
      <c r="F33" s="21"/>
      <c r="G33" s="21">
        <v>265.89999999999998</v>
      </c>
    </row>
    <row r="34" spans="1:7" ht="24" customHeight="1">
      <c r="A34" s="20">
        <v>2130706</v>
      </c>
      <c r="B34" s="54" t="s">
        <v>79</v>
      </c>
      <c r="C34" s="7">
        <f t="shared" si="1"/>
        <v>12.67</v>
      </c>
      <c r="D34" s="7">
        <f>E34+F34</f>
        <v>0</v>
      </c>
      <c r="E34" s="21"/>
      <c r="F34" s="21"/>
      <c r="G34" s="21">
        <v>12.67</v>
      </c>
    </row>
    <row r="35" spans="1:7" ht="24" customHeight="1">
      <c r="A35" s="20">
        <v>2130799</v>
      </c>
      <c r="B35" s="54" t="s">
        <v>80</v>
      </c>
      <c r="C35" s="7">
        <f t="shared" si="1"/>
        <v>62.3</v>
      </c>
      <c r="D35" s="7">
        <f>E35+F35</f>
        <v>0</v>
      </c>
      <c r="E35" s="21"/>
      <c r="F35" s="21"/>
      <c r="G35" s="21">
        <v>62.3</v>
      </c>
    </row>
    <row r="36" spans="1:7" ht="24" customHeight="1">
      <c r="A36" s="20">
        <v>229</v>
      </c>
      <c r="B36" s="52" t="s">
        <v>21</v>
      </c>
      <c r="C36" s="7">
        <f t="shared" si="1"/>
        <v>66</v>
      </c>
      <c r="D36" s="7">
        <f>E36+F36</f>
        <v>0</v>
      </c>
      <c r="E36" s="21"/>
      <c r="F36" s="21"/>
      <c r="G36" s="21">
        <f>G37</f>
        <v>66</v>
      </c>
    </row>
    <row r="37" spans="1:7" ht="24" customHeight="1">
      <c r="A37" s="20">
        <v>22960</v>
      </c>
      <c r="B37" s="54" t="s">
        <v>108</v>
      </c>
      <c r="C37" s="7">
        <f t="shared" si="1"/>
        <v>66</v>
      </c>
      <c r="D37" s="7">
        <f>E37+F37</f>
        <v>0</v>
      </c>
      <c r="E37" s="21"/>
      <c r="F37" s="21"/>
      <c r="G37" s="21">
        <f>G38</f>
        <v>66</v>
      </c>
    </row>
    <row r="38" spans="1:7" ht="24" customHeight="1">
      <c r="A38" s="20">
        <v>2296099</v>
      </c>
      <c r="B38" s="54" t="s">
        <v>109</v>
      </c>
      <c r="C38" s="7">
        <f t="shared" si="1"/>
        <v>66</v>
      </c>
      <c r="D38" s="7">
        <f>E38+F38</f>
        <v>0</v>
      </c>
      <c r="E38" s="21"/>
      <c r="F38" s="21"/>
      <c r="G38" s="21">
        <v>66</v>
      </c>
    </row>
    <row r="39" spans="1:7" ht="24" customHeight="1">
      <c r="A39" s="20"/>
      <c r="B39" s="52"/>
      <c r="C39" s="7"/>
      <c r="D39" s="7"/>
      <c r="E39" s="21"/>
      <c r="F39" s="21"/>
      <c r="G39" s="21"/>
    </row>
    <row r="40" spans="1:7" ht="24" customHeight="1">
      <c r="A40" s="20"/>
      <c r="B40" s="54"/>
      <c r="C40" s="7">
        <f>C36+C28+C23+C16+C13+C10+C5</f>
        <v>3738.67</v>
      </c>
      <c r="D40" s="7">
        <f>D36+D28+D23+D16+D13+D10+D5</f>
        <v>1279.27</v>
      </c>
      <c r="E40" s="7">
        <f>E5+E19</f>
        <v>1179.74</v>
      </c>
      <c r="F40" s="7">
        <f>F5</f>
        <v>99.53</v>
      </c>
      <c r="G40" s="7">
        <f>G36+G28+G23+G16+G13+G10+G5</f>
        <v>2459.4</v>
      </c>
    </row>
  </sheetData>
  <mergeCells count="4">
    <mergeCell ref="A1:G1"/>
    <mergeCell ref="D3:F3"/>
    <mergeCell ref="C3:C4"/>
    <mergeCell ref="G3:G4"/>
  </mergeCells>
  <phoneticPr fontId="3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0"/>
  <sheetViews>
    <sheetView topLeftCell="A3" workbookViewId="0">
      <selection activeCell="I18" sqref="I18"/>
    </sheetView>
  </sheetViews>
  <sheetFormatPr defaultColWidth="9" defaultRowHeight="13.5"/>
  <cols>
    <col min="1" max="1" width="11.25" customWidth="1"/>
    <col min="2" max="2" width="18.125" customWidth="1"/>
    <col min="3" max="5" width="11.25" customWidth="1"/>
  </cols>
  <sheetData>
    <row r="1" spans="1:5" ht="55.5" customHeight="1">
      <c r="A1" s="77" t="s">
        <v>110</v>
      </c>
      <c r="B1" s="78"/>
      <c r="C1" s="78"/>
      <c r="D1" s="78"/>
      <c r="E1" s="78"/>
    </row>
    <row r="2" spans="1:5" ht="15" customHeight="1">
      <c r="A2" s="29"/>
      <c r="B2" s="29"/>
      <c r="C2" s="30"/>
      <c r="D2" s="110" t="s">
        <v>111</v>
      </c>
      <c r="E2" s="110"/>
    </row>
    <row r="3" spans="1:5" ht="24">
      <c r="A3" s="31" t="s">
        <v>112</v>
      </c>
      <c r="B3" s="31" t="s">
        <v>113</v>
      </c>
      <c r="C3" s="16" t="s">
        <v>49</v>
      </c>
      <c r="D3" s="17" t="s">
        <v>99</v>
      </c>
      <c r="E3" s="17" t="s">
        <v>100</v>
      </c>
    </row>
    <row r="4" spans="1:5" ht="25.15" customHeight="1">
      <c r="A4" s="32">
        <v>301</v>
      </c>
      <c r="B4" s="33" t="s">
        <v>114</v>
      </c>
      <c r="C4" s="34">
        <f>C5+C6+C7+C8+C9+C10+C11+C12+C13+C14+C15</f>
        <v>1179.74</v>
      </c>
      <c r="D4" s="35">
        <f>D5+D6+D7+D8+D9+D10+D11+D12+D13+D14+D15</f>
        <v>1179.74</v>
      </c>
      <c r="E4" s="36">
        <f>SUM(E5:E13)</f>
        <v>0</v>
      </c>
    </row>
    <row r="5" spans="1:5" ht="25.15" customHeight="1">
      <c r="A5" s="37">
        <v>30101</v>
      </c>
      <c r="B5" s="38" t="s">
        <v>115</v>
      </c>
      <c r="C5" s="34">
        <f>SUM(D5:E5)</f>
        <v>416.56</v>
      </c>
      <c r="D5" s="39">
        <v>416.56</v>
      </c>
      <c r="E5" s="39" t="s">
        <v>116</v>
      </c>
    </row>
    <row r="6" spans="1:5" ht="25.15" customHeight="1">
      <c r="A6" s="37">
        <v>30102</v>
      </c>
      <c r="B6" s="38" t="s">
        <v>117</v>
      </c>
      <c r="C6" s="34">
        <f>SUM(D6:E6)</f>
        <v>218.12</v>
      </c>
      <c r="D6" s="39">
        <v>218.12</v>
      </c>
      <c r="E6" s="39" t="s">
        <v>118</v>
      </c>
    </row>
    <row r="7" spans="1:5" ht="25.15" customHeight="1">
      <c r="A7" s="37">
        <v>30103</v>
      </c>
      <c r="B7" s="38" t="s">
        <v>119</v>
      </c>
      <c r="C7" s="34">
        <f>SUM(D7:E7)</f>
        <v>54.42</v>
      </c>
      <c r="D7" s="40">
        <v>54.42</v>
      </c>
      <c r="E7" s="39" t="s">
        <v>120</v>
      </c>
    </row>
    <row r="8" spans="1:5" ht="25.15" customHeight="1">
      <c r="A8" s="37">
        <v>30107</v>
      </c>
      <c r="B8" s="41" t="s">
        <v>121</v>
      </c>
      <c r="C8" s="34">
        <f>SUM(D8:E8)</f>
        <v>169.01</v>
      </c>
      <c r="D8" s="40">
        <v>169.01</v>
      </c>
      <c r="E8" s="39" t="s">
        <v>122</v>
      </c>
    </row>
    <row r="9" spans="1:5" ht="25.15" customHeight="1">
      <c r="A9" s="37">
        <v>30108</v>
      </c>
      <c r="B9" s="41" t="s">
        <v>123</v>
      </c>
      <c r="C9" s="34">
        <f>D9</f>
        <v>135.47</v>
      </c>
      <c r="D9" s="40">
        <v>135.47</v>
      </c>
      <c r="E9" s="39"/>
    </row>
    <row r="10" spans="1:5" ht="25.15" customHeight="1">
      <c r="A10" s="37">
        <v>301010</v>
      </c>
      <c r="B10" s="41" t="s">
        <v>124</v>
      </c>
      <c r="C10" s="34">
        <f>D10</f>
        <v>54.12</v>
      </c>
      <c r="D10" s="40">
        <v>54.12</v>
      </c>
      <c r="E10" s="39"/>
    </row>
    <row r="11" spans="1:5" ht="25.15" customHeight="1">
      <c r="A11" s="37">
        <v>301012</v>
      </c>
      <c r="B11" s="41" t="s">
        <v>125</v>
      </c>
      <c r="C11" s="34">
        <f>D11</f>
        <v>7.45</v>
      </c>
      <c r="D11" s="40">
        <v>7.45</v>
      </c>
      <c r="E11" s="39"/>
    </row>
    <row r="12" spans="1:5" ht="25.15" customHeight="1">
      <c r="A12" s="37">
        <v>301013</v>
      </c>
      <c r="B12" s="26" t="s">
        <v>126</v>
      </c>
      <c r="C12" s="34">
        <f>SUM(D12:E12)</f>
        <v>67.650000000000006</v>
      </c>
      <c r="D12" s="42">
        <v>67.650000000000006</v>
      </c>
      <c r="E12" s="43"/>
    </row>
    <row r="13" spans="1:5" ht="25.15" customHeight="1">
      <c r="A13" s="37">
        <v>30199</v>
      </c>
      <c r="B13" s="38" t="s">
        <v>127</v>
      </c>
      <c r="C13" s="34">
        <f>SUM(D13:E13)</f>
        <v>13.01</v>
      </c>
      <c r="D13" s="42">
        <v>13.01</v>
      </c>
      <c r="E13" s="43"/>
    </row>
    <row r="14" spans="1:5" ht="25.15" customHeight="1">
      <c r="A14" s="37">
        <v>30239</v>
      </c>
      <c r="B14" s="26" t="s">
        <v>128</v>
      </c>
      <c r="C14" s="34">
        <f>D14</f>
        <v>18.420000000000002</v>
      </c>
      <c r="D14" s="42">
        <v>18.420000000000002</v>
      </c>
      <c r="E14" s="43"/>
    </row>
    <row r="15" spans="1:5" ht="25.15" customHeight="1">
      <c r="A15" s="37">
        <v>30302</v>
      </c>
      <c r="B15" s="26" t="s">
        <v>129</v>
      </c>
      <c r="C15" s="34">
        <f>D15</f>
        <v>25.51</v>
      </c>
      <c r="D15" s="42">
        <v>25.51</v>
      </c>
      <c r="E15" s="43"/>
    </row>
    <row r="16" spans="1:5" ht="25.15" customHeight="1">
      <c r="A16" s="32">
        <v>302</v>
      </c>
      <c r="B16" s="33" t="s">
        <v>130</v>
      </c>
      <c r="C16" s="34">
        <f>SUM(C17:C29)</f>
        <v>99.53</v>
      </c>
      <c r="D16" s="34">
        <f>SUM(D17:D29)</f>
        <v>0</v>
      </c>
      <c r="E16" s="34">
        <f>SUM(E17:E29)</f>
        <v>99.53</v>
      </c>
    </row>
    <row r="17" spans="1:5" ht="25.15" customHeight="1">
      <c r="A17" s="37">
        <v>30201</v>
      </c>
      <c r="B17" s="38" t="s">
        <v>131</v>
      </c>
      <c r="C17" s="34">
        <f>SUM(D17:E17)</f>
        <v>10</v>
      </c>
      <c r="D17" s="43"/>
      <c r="E17" s="42">
        <v>10</v>
      </c>
    </row>
    <row r="18" spans="1:5" ht="25.15" customHeight="1">
      <c r="A18" s="27">
        <v>30206</v>
      </c>
      <c r="B18" s="26" t="s">
        <v>132</v>
      </c>
      <c r="C18" s="34">
        <f>SUM(D18:E18)</f>
        <v>7.5</v>
      </c>
      <c r="D18" s="44"/>
      <c r="E18" s="45">
        <v>7.5</v>
      </c>
    </row>
    <row r="19" spans="1:5" ht="25.15" customHeight="1">
      <c r="A19" s="27">
        <v>30207</v>
      </c>
      <c r="B19" s="26" t="s">
        <v>133</v>
      </c>
      <c r="C19" s="34">
        <f>SUM(D19:E19)</f>
        <v>1.7</v>
      </c>
      <c r="D19" s="44"/>
      <c r="E19" s="45">
        <v>1.7</v>
      </c>
    </row>
    <row r="20" spans="1:5" ht="25.15" customHeight="1">
      <c r="A20" s="27">
        <v>30208</v>
      </c>
      <c r="B20" s="26" t="s">
        <v>134</v>
      </c>
      <c r="C20" s="34">
        <f t="shared" ref="C20:C27" si="0">SUM(D20:E20)</f>
        <v>18.329999999999998</v>
      </c>
      <c r="D20" s="44"/>
      <c r="E20" s="45">
        <v>18.329999999999998</v>
      </c>
    </row>
    <row r="21" spans="1:5" ht="25.15" customHeight="1">
      <c r="A21" s="27">
        <v>30209</v>
      </c>
      <c r="B21" s="26" t="s">
        <v>135</v>
      </c>
      <c r="C21" s="34">
        <f t="shared" si="0"/>
        <v>9.1999999999999993</v>
      </c>
      <c r="D21" s="44"/>
      <c r="E21" s="45">
        <v>9.1999999999999993</v>
      </c>
    </row>
    <row r="22" spans="1:5" ht="25.15" customHeight="1">
      <c r="A22" s="27">
        <v>30211</v>
      </c>
      <c r="B22" s="26" t="s">
        <v>136</v>
      </c>
      <c r="C22" s="34">
        <f t="shared" si="0"/>
        <v>9.5</v>
      </c>
      <c r="D22" s="44"/>
      <c r="E22" s="45">
        <v>9.5</v>
      </c>
    </row>
    <row r="23" spans="1:5" ht="25.15" customHeight="1">
      <c r="A23" s="27">
        <v>30213</v>
      </c>
      <c r="B23" s="26" t="s">
        <v>137</v>
      </c>
      <c r="C23" s="34">
        <f t="shared" si="0"/>
        <v>2</v>
      </c>
      <c r="D23" s="44"/>
      <c r="E23" s="45">
        <v>2</v>
      </c>
    </row>
    <row r="24" spans="1:5" ht="25.15" customHeight="1">
      <c r="A24" s="27">
        <v>30217</v>
      </c>
      <c r="B24" s="26" t="s">
        <v>138</v>
      </c>
      <c r="C24" s="34">
        <f t="shared" si="0"/>
        <v>12.8</v>
      </c>
      <c r="D24" s="44"/>
      <c r="E24" s="45">
        <v>12.8</v>
      </c>
    </row>
    <row r="25" spans="1:5" ht="25.15" customHeight="1">
      <c r="A25" s="27">
        <v>30226</v>
      </c>
      <c r="B25" s="26" t="s">
        <v>139</v>
      </c>
      <c r="C25" s="34">
        <f t="shared" si="0"/>
        <v>12</v>
      </c>
      <c r="D25" s="44"/>
      <c r="E25" s="45">
        <v>12</v>
      </c>
    </row>
    <row r="26" spans="1:5" ht="25.15" customHeight="1">
      <c r="A26" s="27">
        <v>30228</v>
      </c>
      <c r="B26" s="26" t="s">
        <v>140</v>
      </c>
      <c r="C26" s="34">
        <f t="shared" si="0"/>
        <v>3</v>
      </c>
      <c r="D26" s="44"/>
      <c r="E26" s="45">
        <v>3</v>
      </c>
    </row>
    <row r="27" spans="1:5" ht="25.15" customHeight="1">
      <c r="A27" s="27">
        <v>30231</v>
      </c>
      <c r="B27" s="26" t="s">
        <v>141</v>
      </c>
      <c r="C27" s="34">
        <f t="shared" si="0"/>
        <v>6</v>
      </c>
      <c r="D27" s="44"/>
      <c r="E27" s="45">
        <v>6</v>
      </c>
    </row>
    <row r="28" spans="1:5" ht="25.15" customHeight="1">
      <c r="A28" s="46">
        <v>30299</v>
      </c>
      <c r="B28" s="41" t="s">
        <v>142</v>
      </c>
      <c r="C28" s="34">
        <f>SUM(D28:E28)</f>
        <v>1.5</v>
      </c>
      <c r="D28" s="44"/>
      <c r="E28" s="45">
        <v>1.5</v>
      </c>
    </row>
    <row r="29" spans="1:5" ht="25.15" customHeight="1">
      <c r="A29" s="27">
        <v>31002</v>
      </c>
      <c r="B29" s="26" t="s">
        <v>143</v>
      </c>
      <c r="C29" s="34">
        <f>SUM(D29:E29)</f>
        <v>6</v>
      </c>
      <c r="D29" s="44"/>
      <c r="E29" s="45">
        <v>6</v>
      </c>
    </row>
    <row r="30" spans="1:5" ht="25.15" customHeight="1">
      <c r="A30" s="47"/>
      <c r="B30" s="22" t="s">
        <v>49</v>
      </c>
      <c r="C30" s="7">
        <f>C16+C4</f>
        <v>1279.27</v>
      </c>
      <c r="D30" s="7">
        <f>D16+D4</f>
        <v>1179.74</v>
      </c>
      <c r="E30" s="7">
        <f>E16+E4</f>
        <v>99.53</v>
      </c>
    </row>
  </sheetData>
  <mergeCells count="2">
    <mergeCell ref="A1:E1"/>
    <mergeCell ref="D2:E2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B16" sqref="B16"/>
    </sheetView>
  </sheetViews>
  <sheetFormatPr defaultColWidth="9" defaultRowHeight="13.5"/>
  <cols>
    <col min="1" max="1" width="30.625" customWidth="1"/>
    <col min="2" max="2" width="23.25" customWidth="1"/>
    <col min="3" max="3" width="25.125" customWidth="1"/>
  </cols>
  <sheetData>
    <row r="1" spans="1:3" ht="27">
      <c r="A1" s="77" t="s">
        <v>144</v>
      </c>
      <c r="B1" s="77"/>
      <c r="C1" s="77"/>
    </row>
    <row r="2" spans="1:3" ht="15" customHeight="1">
      <c r="A2" s="83" t="s">
        <v>1</v>
      </c>
      <c r="B2" s="83"/>
      <c r="C2" s="83"/>
    </row>
    <row r="3" spans="1:3" ht="25.15" customHeight="1">
      <c r="A3" s="17" t="s">
        <v>145</v>
      </c>
      <c r="B3" s="17" t="s">
        <v>146</v>
      </c>
      <c r="C3" s="5" t="s">
        <v>147</v>
      </c>
    </row>
    <row r="4" spans="1:3" ht="25.15" customHeight="1">
      <c r="A4" s="22" t="s">
        <v>148</v>
      </c>
      <c r="B4" s="7">
        <f>SUM(B5:B7)</f>
        <v>18.88</v>
      </c>
      <c r="C4" s="22"/>
    </row>
    <row r="5" spans="1:3" ht="25.15" customHeight="1">
      <c r="A5" s="24" t="s">
        <v>149</v>
      </c>
      <c r="B5" s="17"/>
      <c r="C5" s="17"/>
    </row>
    <row r="6" spans="1:3" ht="25.15" customHeight="1">
      <c r="A6" s="24" t="s">
        <v>150</v>
      </c>
      <c r="B6" s="17">
        <v>12.88</v>
      </c>
      <c r="C6" s="17"/>
    </row>
    <row r="7" spans="1:3" ht="25.15" customHeight="1">
      <c r="A7" s="25" t="s">
        <v>151</v>
      </c>
      <c r="B7" s="7">
        <f>SUM(B8:B9)</f>
        <v>6</v>
      </c>
      <c r="C7" s="22"/>
    </row>
    <row r="8" spans="1:3" ht="24.75">
      <c r="A8" s="26" t="s">
        <v>152</v>
      </c>
      <c r="B8" s="17">
        <v>6</v>
      </c>
      <c r="C8" s="17"/>
    </row>
    <row r="9" spans="1:3" ht="30" customHeight="1">
      <c r="A9" s="27" t="s">
        <v>153</v>
      </c>
      <c r="B9" s="17"/>
      <c r="C9" s="28"/>
    </row>
    <row r="10" spans="1:3" ht="132" customHeight="1">
      <c r="A10" s="111" t="s">
        <v>154</v>
      </c>
      <c r="B10" s="111"/>
      <c r="C10" s="111"/>
    </row>
  </sheetData>
  <mergeCells count="3">
    <mergeCell ref="A1:C1"/>
    <mergeCell ref="A2:C2"/>
    <mergeCell ref="A10:C10"/>
  </mergeCells>
  <phoneticPr fontId="3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F8" sqref="F8"/>
    </sheetView>
  </sheetViews>
  <sheetFormatPr defaultColWidth="9" defaultRowHeight="13.5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spans="1:5" ht="54.75" customHeight="1">
      <c r="A1" s="78" t="s">
        <v>155</v>
      </c>
      <c r="B1" s="78"/>
      <c r="C1" s="78"/>
      <c r="D1" s="78"/>
      <c r="E1" s="78"/>
    </row>
    <row r="2" spans="1:5" ht="15" customHeight="1">
      <c r="A2" s="14"/>
      <c r="B2" s="83" t="s">
        <v>1</v>
      </c>
      <c r="C2" s="83"/>
      <c r="D2" s="83"/>
      <c r="E2" s="83"/>
    </row>
    <row r="3" spans="1:5" ht="28.15" customHeight="1">
      <c r="A3" s="16" t="s">
        <v>51</v>
      </c>
      <c r="B3" s="16" t="s">
        <v>52</v>
      </c>
      <c r="C3" s="5" t="s">
        <v>49</v>
      </c>
      <c r="D3" s="17" t="s">
        <v>53</v>
      </c>
      <c r="E3" s="5" t="s">
        <v>54</v>
      </c>
    </row>
    <row r="4" spans="1:5" ht="22.15" customHeight="1">
      <c r="A4" s="18">
        <v>2121001</v>
      </c>
      <c r="B4" s="23" t="s">
        <v>156</v>
      </c>
      <c r="C4" s="7">
        <f>SUM(D4:E4)</f>
        <v>18.23</v>
      </c>
      <c r="D4" s="19"/>
      <c r="E4" s="19">
        <v>18.23</v>
      </c>
    </row>
    <row r="5" spans="1:5" ht="22.15" customHeight="1">
      <c r="A5" s="18"/>
      <c r="B5" s="20"/>
      <c r="C5" s="7">
        <f t="shared" ref="C5:C17" si="0">SUM(D5:E5)</f>
        <v>0</v>
      </c>
      <c r="D5" s="21"/>
      <c r="E5" s="21"/>
    </row>
    <row r="6" spans="1:5" ht="22.15" customHeight="1">
      <c r="A6" s="18"/>
      <c r="B6" s="20"/>
      <c r="C6" s="7">
        <f t="shared" si="0"/>
        <v>0</v>
      </c>
      <c r="D6" s="21"/>
      <c r="E6" s="21"/>
    </row>
    <row r="7" spans="1:5" ht="22.15" customHeight="1">
      <c r="A7" s="18"/>
      <c r="B7" s="20"/>
      <c r="C7" s="7">
        <f t="shared" si="0"/>
        <v>0</v>
      </c>
      <c r="D7" s="21"/>
      <c r="E7" s="21"/>
    </row>
    <row r="8" spans="1:5" ht="22.15" customHeight="1">
      <c r="A8" s="18"/>
      <c r="B8" s="20"/>
      <c r="C8" s="7">
        <f t="shared" si="0"/>
        <v>0</v>
      </c>
      <c r="D8" s="21"/>
      <c r="E8" s="21"/>
    </row>
    <row r="9" spans="1:5" ht="22.15" customHeight="1">
      <c r="A9" s="18"/>
      <c r="B9" s="20"/>
      <c r="C9" s="7">
        <f t="shared" si="0"/>
        <v>0</v>
      </c>
      <c r="D9" s="21"/>
      <c r="E9" s="21"/>
    </row>
    <row r="10" spans="1:5" ht="22.15" customHeight="1">
      <c r="A10" s="18"/>
      <c r="B10" s="20"/>
      <c r="C10" s="7">
        <f t="shared" si="0"/>
        <v>0</v>
      </c>
      <c r="D10" s="21"/>
      <c r="E10" s="21"/>
    </row>
    <row r="11" spans="1:5" ht="22.15" customHeight="1">
      <c r="A11" s="18"/>
      <c r="B11" s="20"/>
      <c r="C11" s="7">
        <f t="shared" si="0"/>
        <v>0</v>
      </c>
      <c r="D11" s="21"/>
      <c r="E11" s="21"/>
    </row>
    <row r="12" spans="1:5" ht="22.15" customHeight="1">
      <c r="A12" s="18"/>
      <c r="B12" s="20"/>
      <c r="C12" s="7">
        <f t="shared" si="0"/>
        <v>0</v>
      </c>
      <c r="D12" s="21"/>
      <c r="E12" s="21"/>
    </row>
    <row r="13" spans="1:5" ht="22.15" customHeight="1">
      <c r="A13" s="18"/>
      <c r="B13" s="20"/>
      <c r="C13" s="7">
        <f t="shared" si="0"/>
        <v>0</v>
      </c>
      <c r="D13" s="21"/>
      <c r="E13" s="21"/>
    </row>
    <row r="14" spans="1:5" ht="22.15" customHeight="1">
      <c r="A14" s="18"/>
      <c r="B14" s="20"/>
      <c r="C14" s="7">
        <f t="shared" si="0"/>
        <v>0</v>
      </c>
      <c r="D14" s="21"/>
      <c r="E14" s="21"/>
    </row>
    <row r="15" spans="1:5" ht="22.15" customHeight="1">
      <c r="A15" s="18"/>
      <c r="B15" s="20"/>
      <c r="C15" s="7">
        <f t="shared" si="0"/>
        <v>0</v>
      </c>
      <c r="D15" s="21"/>
      <c r="E15" s="21"/>
    </row>
    <row r="16" spans="1:5" ht="22.15" customHeight="1">
      <c r="A16" s="18"/>
      <c r="B16" s="20"/>
      <c r="C16" s="7">
        <f t="shared" si="0"/>
        <v>0</v>
      </c>
      <c r="D16" s="21"/>
      <c r="E16" s="21"/>
    </row>
    <row r="17" spans="1:5" ht="22.15" customHeight="1">
      <c r="A17" s="18"/>
      <c r="B17" s="20"/>
      <c r="C17" s="7">
        <f t="shared" si="0"/>
        <v>0</v>
      </c>
      <c r="D17" s="21"/>
      <c r="E17" s="21"/>
    </row>
    <row r="18" spans="1:5" ht="22.15" customHeight="1">
      <c r="A18" s="22"/>
      <c r="B18" s="22" t="s">
        <v>49</v>
      </c>
      <c r="C18" s="7">
        <f>SUM(C4:C17)</f>
        <v>18.23</v>
      </c>
      <c r="D18" s="7">
        <f>SUM(D4:D17)</f>
        <v>0</v>
      </c>
      <c r="E18" s="7">
        <f>SUM(E4:E17)</f>
        <v>18.23</v>
      </c>
    </row>
  </sheetData>
  <mergeCells count="2">
    <mergeCell ref="A1:E1"/>
    <mergeCell ref="B2:E2"/>
  </mergeCells>
  <phoneticPr fontId="3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40" sqref="E40"/>
    </sheetView>
  </sheetViews>
  <sheetFormatPr defaultColWidth="9" defaultRowHeight="13.5"/>
  <cols>
    <col min="1" max="1" width="13.875" customWidth="1"/>
    <col min="2" max="2" width="14.625" customWidth="1"/>
  </cols>
  <sheetData>
    <row r="1" spans="1:5" ht="27">
      <c r="A1" s="77" t="s">
        <v>157</v>
      </c>
      <c r="B1" s="77"/>
      <c r="C1" s="77"/>
      <c r="D1" s="77"/>
      <c r="E1" s="77"/>
    </row>
    <row r="2" spans="1:5" ht="15" customHeight="1">
      <c r="A2" s="14"/>
      <c r="B2" s="83" t="s">
        <v>1</v>
      </c>
      <c r="C2" s="83"/>
      <c r="D2" s="83"/>
      <c r="E2" s="83"/>
    </row>
    <row r="3" spans="1:5" ht="14.25">
      <c r="A3" s="16" t="s">
        <v>51</v>
      </c>
      <c r="B3" s="16" t="s">
        <v>52</v>
      </c>
      <c r="C3" s="5" t="s">
        <v>49</v>
      </c>
      <c r="D3" s="17" t="s">
        <v>53</v>
      </c>
      <c r="E3" s="5" t="s">
        <v>54</v>
      </c>
    </row>
    <row r="4" spans="1:5">
      <c r="A4" s="18"/>
      <c r="B4" s="18"/>
      <c r="C4" s="7">
        <f>SUM(D4:E4)</f>
        <v>0</v>
      </c>
      <c r="D4" s="19"/>
      <c r="E4" s="19"/>
    </row>
    <row r="5" spans="1:5">
      <c r="A5" s="20"/>
      <c r="B5" s="20"/>
      <c r="C5" s="7">
        <f t="shared" ref="C5:C14" si="0">SUM(D5:E5)</f>
        <v>0</v>
      </c>
      <c r="D5" s="21"/>
      <c r="E5" s="21"/>
    </row>
    <row r="6" spans="1:5">
      <c r="A6" s="20"/>
      <c r="B6" s="20"/>
      <c r="C6" s="7">
        <f t="shared" si="0"/>
        <v>0</v>
      </c>
      <c r="D6" s="21"/>
      <c r="E6" s="21"/>
    </row>
    <row r="7" spans="1:5">
      <c r="A7" s="20"/>
      <c r="B7" s="20"/>
      <c r="C7" s="7">
        <f t="shared" si="0"/>
        <v>0</v>
      </c>
      <c r="D7" s="21"/>
      <c r="E7" s="21"/>
    </row>
    <row r="8" spans="1:5">
      <c r="A8" s="20"/>
      <c r="B8" s="20"/>
      <c r="C8" s="7">
        <f t="shared" si="0"/>
        <v>0</v>
      </c>
      <c r="D8" s="21"/>
      <c r="E8" s="21"/>
    </row>
    <row r="9" spans="1:5">
      <c r="A9" s="20"/>
      <c r="B9" s="20"/>
      <c r="C9" s="7">
        <f t="shared" si="0"/>
        <v>0</v>
      </c>
      <c r="D9" s="21"/>
      <c r="E9" s="21"/>
    </row>
    <row r="10" spans="1:5">
      <c r="A10" s="20"/>
      <c r="B10" s="20"/>
      <c r="C10" s="7">
        <f t="shared" si="0"/>
        <v>0</v>
      </c>
      <c r="D10" s="21"/>
      <c r="E10" s="21"/>
    </row>
    <row r="11" spans="1:5">
      <c r="A11" s="18"/>
      <c r="B11" s="18"/>
      <c r="C11" s="7">
        <f t="shared" si="0"/>
        <v>0</v>
      </c>
      <c r="D11" s="21"/>
      <c r="E11" s="21"/>
    </row>
    <row r="12" spans="1:5">
      <c r="A12" s="18"/>
      <c r="B12" s="18"/>
      <c r="C12" s="7">
        <f t="shared" si="0"/>
        <v>0</v>
      </c>
      <c r="D12" s="19"/>
      <c r="E12" s="19"/>
    </row>
    <row r="13" spans="1:5">
      <c r="A13" s="18"/>
      <c r="B13" s="18"/>
      <c r="C13" s="7">
        <f t="shared" si="0"/>
        <v>0</v>
      </c>
      <c r="D13" s="19"/>
      <c r="E13" s="19"/>
    </row>
    <row r="14" spans="1:5">
      <c r="A14" s="18"/>
      <c r="B14" s="18"/>
      <c r="C14" s="7">
        <f t="shared" si="0"/>
        <v>0</v>
      </c>
      <c r="D14" s="19"/>
      <c r="E14" s="19"/>
    </row>
    <row r="15" spans="1:5">
      <c r="A15" s="22"/>
      <c r="B15" s="22" t="s">
        <v>49</v>
      </c>
      <c r="C15" s="7">
        <f>SUM(C4:C14)</f>
        <v>0</v>
      </c>
      <c r="D15" s="7">
        <f>SUM(D4:D14)</f>
        <v>0</v>
      </c>
      <c r="E15" s="7">
        <f>SUM(E4:E14)</f>
        <v>0</v>
      </c>
    </row>
  </sheetData>
  <mergeCells count="2">
    <mergeCell ref="A1:E1"/>
    <mergeCell ref="B2:E2"/>
  </mergeCells>
  <phoneticPr fontId="3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Lenovo</cp:lastModifiedBy>
  <dcterms:created xsi:type="dcterms:W3CDTF">2022-04-19T08:17:00Z</dcterms:created>
  <dcterms:modified xsi:type="dcterms:W3CDTF">2025-04-15T02:34:49Z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91D30BA9D5764B39AAB62429413388F8</vt:lpwstr>
  </property>
</Properties>
</file>