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67" activeTab="2"/>
  </bookViews>
  <sheets>
    <sheet name="一、收支总表" sheetId="1" r:id="rId1"/>
    <sheet name="二、收入总表" sheetId="2" r:id="rId2"/>
    <sheet name="三、支出总表" sheetId="3" r:id="rId3"/>
    <sheet name="四、财政拨款收支总表" sheetId="4" r:id="rId4"/>
    <sheet name="五、一般公共预算支出表" sheetId="5" r:id="rId5"/>
    <sheet name="六、一般公共预算基本支出表" sheetId="6" r:id="rId6"/>
    <sheet name="七、一般公共预算“三公”经费支出表" sheetId="7" r:id="rId7"/>
    <sheet name="八、政府性基金预算支出表" sheetId="8" r:id="rId8"/>
    <sheet name="九、国有资本经营预算支出表" sheetId="9" r:id="rId9"/>
    <sheet name="十、项目支出表" sheetId="10" r:id="rId10"/>
    <sheet name="十一、项目支出绩效目标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<sst xmlns="http://schemas.openxmlformats.org/spreadsheetml/2006/main" count="1814" uniqueCount="479">
  <si>
    <t>收支总表</t>
  </si>
  <si>
    <t>单位：万元</t>
  </si>
  <si>
    <t>收       入</t>
  </si>
  <si>
    <r>
      <rPr>
        <sz val="10"/>
        <color theme="1"/>
        <rFont val="宋体"/>
        <charset val="134"/>
      </rPr>
      <t xml:space="preserve">支 </t>
    </r>
    <r>
      <rPr>
        <sz val="10"/>
        <color theme="1"/>
        <rFont val="Times New Roman"/>
        <charset val="134"/>
      </rPr>
      <t xml:space="preserve">       </t>
    </r>
    <r>
      <rPr>
        <sz val="10"/>
        <color theme="1"/>
        <rFont val="宋体"/>
        <charset val="134"/>
      </rPr>
      <t>出</t>
    </r>
  </si>
  <si>
    <t>项  目</t>
  </si>
  <si>
    <t>小计：</t>
  </si>
  <si>
    <t>2025年预算</t>
  </si>
  <si>
    <t>预算管理一体化系统中上年结转</t>
  </si>
  <si>
    <t>一、财政拨款收入</t>
  </si>
  <si>
    <t>一、一般公共服务</t>
  </si>
  <si>
    <t>一般公共预算拨款收入</t>
  </si>
  <si>
    <r>
      <rPr>
        <sz val="10"/>
        <color theme="1"/>
        <rFont val="宋体"/>
        <charset val="134"/>
      </rPr>
      <t>二、</t>
    </r>
    <r>
      <rPr>
        <sz val="10"/>
        <color rgb="FF000000"/>
        <rFont val="宋体"/>
        <charset val="134"/>
      </rPr>
      <t>外交支出</t>
    </r>
  </si>
  <si>
    <t>政府性基金预算拨款收入</t>
  </si>
  <si>
    <t>三、国防支出</t>
  </si>
  <si>
    <t>国有资本经营预算拨款收入</t>
  </si>
  <si>
    <t>……</t>
  </si>
  <si>
    <t>二、财政专户管理资金收入</t>
  </si>
  <si>
    <t>三、单位资金收入</t>
  </si>
  <si>
    <t>事业收入</t>
  </si>
  <si>
    <t>事业单位经营收入</t>
  </si>
  <si>
    <t>上级补助收入</t>
  </si>
  <si>
    <t>附属单位上缴收入</t>
  </si>
  <si>
    <t>其他收入</t>
  </si>
  <si>
    <r>
      <rPr>
        <b/>
        <sz val="10"/>
        <color theme="1"/>
        <rFont val="Times New Roman"/>
        <charset val="134"/>
      </rPr>
      <t>本年收入</t>
    </r>
    <r>
      <rPr>
        <b/>
        <sz val="10"/>
        <color theme="1"/>
        <rFont val="宋体"/>
        <charset val="134"/>
      </rPr>
      <t xml:space="preserve">       </t>
    </r>
    <r>
      <rPr>
        <b/>
        <sz val="10"/>
        <color theme="1"/>
        <rFont val="Times New Roman"/>
        <charset val="134"/>
      </rPr>
      <t>合计</t>
    </r>
  </si>
  <si>
    <t>本年支出  
合计</t>
  </si>
  <si>
    <t>财政拨款结转</t>
  </si>
  <si>
    <t>结转下年支出</t>
  </si>
  <si>
    <t>其他收入结转结余</t>
  </si>
  <si>
    <t>收入总计</t>
  </si>
  <si>
    <t>支出总计</t>
  </si>
  <si>
    <t>收入总表</t>
  </si>
  <si>
    <t>部门（单位）</t>
  </si>
  <si>
    <t>总计</t>
  </si>
  <si>
    <t>当年预算</t>
  </si>
  <si>
    <r>
      <rPr>
        <sz val="9"/>
        <color theme="1"/>
        <rFont val="宋体"/>
        <charset val="134"/>
      </rPr>
      <t>预算管理一体化系统中</t>
    </r>
    <r>
      <rPr>
        <sz val="9"/>
        <color rgb="FF000000"/>
        <rFont val="宋体"/>
        <charset val="134"/>
      </rPr>
      <t>上年结转</t>
    </r>
  </si>
  <si>
    <t>一般公共预算</t>
  </si>
  <si>
    <t>政府性基金预算</t>
  </si>
  <si>
    <t>国有资本经营预算</t>
  </si>
  <si>
    <t>财政专户管理资金</t>
  </si>
  <si>
    <t>一般公共预算拨款结转</t>
  </si>
  <si>
    <t>政府性基金预算拨款结转</t>
  </si>
  <si>
    <t>国有资本经营预算拨款结转</t>
  </si>
  <si>
    <t>财政专户管理资金结转结余</t>
  </si>
  <si>
    <t>单位资金结转结余</t>
  </si>
  <si>
    <t>用事业基金弥补收支差额</t>
  </si>
  <si>
    <t>长白朝鲜族自治县民政和退役军人事务局</t>
  </si>
  <si>
    <t>合计</t>
  </si>
  <si>
    <t>支出总表</t>
  </si>
  <si>
    <t>功能分类科目代码</t>
  </si>
  <si>
    <t>功能分类科目名称</t>
  </si>
  <si>
    <t>基本支出</t>
  </si>
  <si>
    <t>项目支出</t>
  </si>
  <si>
    <t>事业单位经营支出</t>
  </si>
  <si>
    <t>上缴上级支出</t>
  </si>
  <si>
    <t>对附属单位补助支出</t>
  </si>
  <si>
    <t>社会保障和就业支出</t>
  </si>
  <si>
    <t>民政管理事务</t>
  </si>
  <si>
    <t>行政运行</t>
  </si>
  <si>
    <t>机关事业单位基本养老保险缴费支出</t>
  </si>
  <si>
    <t>其他民政管理事务支出</t>
  </si>
  <si>
    <t>事业运行</t>
  </si>
  <si>
    <t>卫生健康支出</t>
  </si>
  <si>
    <t>行政单位医疗</t>
  </si>
  <si>
    <t>事业单位医疗</t>
  </si>
  <si>
    <t>项目支出小计</t>
  </si>
  <si>
    <t>2080201</t>
  </si>
  <si>
    <t>2082502</t>
  </si>
  <si>
    <t>其他农村生活救助</t>
  </si>
  <si>
    <t>临时救助支出</t>
  </si>
  <si>
    <t>2081002</t>
  </si>
  <si>
    <t>老年福利</t>
  </si>
  <si>
    <t>2082002</t>
  </si>
  <si>
    <t>流浪乞讨人员救助支出</t>
  </si>
  <si>
    <t>2081004</t>
  </si>
  <si>
    <t>殡葬</t>
  </si>
  <si>
    <t>2081099</t>
  </si>
  <si>
    <t>其他社会福利支出</t>
  </si>
  <si>
    <t>2081006</t>
  </si>
  <si>
    <t>养老服务</t>
  </si>
  <si>
    <t>2080206</t>
  </si>
  <si>
    <t>社会组织管理</t>
  </si>
  <si>
    <t>2080207</t>
  </si>
  <si>
    <t>行政区划和地名管理</t>
  </si>
  <si>
    <t>2081107</t>
  </si>
  <si>
    <t>残疾人生活和护理补贴</t>
  </si>
  <si>
    <t>农村特困人员救助供养支出</t>
  </si>
  <si>
    <t>城市特困人员救助供养支出</t>
  </si>
  <si>
    <t>城市最低生活保障金支出</t>
  </si>
  <si>
    <t>农村最低生活保障金支出</t>
  </si>
  <si>
    <t>儿童福利</t>
  </si>
  <si>
    <r>
      <rPr>
        <sz val="10"/>
        <color theme="1"/>
        <rFont val="宋体"/>
        <charset val="134"/>
      </rPr>
      <t>事业运行</t>
    </r>
  </si>
  <si>
    <t>拥军优属</t>
  </si>
  <si>
    <r>
      <rPr>
        <sz val="10"/>
        <color theme="1"/>
        <rFont val="宋体"/>
        <charset val="134"/>
      </rPr>
      <t>其他退役军人事务管理支出</t>
    </r>
  </si>
  <si>
    <r>
      <rPr>
        <sz val="10"/>
        <color theme="1"/>
        <rFont val="宋体"/>
        <charset val="134"/>
      </rPr>
      <t>其他优抚支出</t>
    </r>
  </si>
  <si>
    <r>
      <rPr>
        <sz val="10"/>
        <color theme="1"/>
        <rFont val="宋体"/>
        <charset val="134"/>
      </rPr>
      <t>拥军优属</t>
    </r>
  </si>
  <si>
    <r>
      <rPr>
        <sz val="10"/>
        <color theme="1"/>
        <rFont val="宋体"/>
        <charset val="134"/>
      </rPr>
      <t>其他退役安置支出</t>
    </r>
  </si>
  <si>
    <r>
      <rPr>
        <sz val="10"/>
        <color theme="1"/>
        <rFont val="宋体"/>
        <charset val="134"/>
      </rPr>
      <t>退役士兵安置</t>
    </r>
  </si>
  <si>
    <r>
      <rPr>
        <sz val="10"/>
        <color theme="1"/>
        <rFont val="宋体"/>
        <charset val="134"/>
      </rPr>
      <t>其他城市生活救助</t>
    </r>
  </si>
  <si>
    <r>
      <rPr>
        <sz val="10"/>
        <color theme="1"/>
        <rFont val="宋体"/>
        <charset val="134"/>
      </rPr>
      <t>退役士兵管理教育</t>
    </r>
  </si>
  <si>
    <r>
      <rPr>
        <sz val="10"/>
        <color theme="1"/>
        <rFont val="宋体"/>
        <charset val="134"/>
      </rPr>
      <t>行政运行</t>
    </r>
  </si>
  <si>
    <r>
      <rPr>
        <sz val="10"/>
        <color theme="1"/>
        <rFont val="宋体"/>
        <charset val="134"/>
      </rPr>
      <t>农村籍退役士兵老年生活补助</t>
    </r>
  </si>
  <si>
    <r>
      <rPr>
        <sz val="10"/>
        <color theme="1"/>
        <rFont val="宋体"/>
        <charset val="134"/>
      </rPr>
      <t>义务兵优待</t>
    </r>
  </si>
  <si>
    <r>
      <rPr>
        <sz val="10"/>
        <color theme="1"/>
        <rFont val="宋体"/>
        <charset val="134"/>
      </rPr>
      <t>在乡复员、退伍军人生活补助</t>
    </r>
  </si>
  <si>
    <r>
      <rPr>
        <sz val="10"/>
        <color theme="1"/>
        <rFont val="宋体"/>
        <charset val="134"/>
      </rPr>
      <t>伤残抚恤</t>
    </r>
  </si>
  <si>
    <r>
      <rPr>
        <sz val="10"/>
        <color theme="1"/>
        <rFont val="宋体"/>
        <charset val="134"/>
      </rPr>
      <t>军队转业干部安置</t>
    </r>
  </si>
  <si>
    <r>
      <rPr>
        <sz val="10"/>
        <color theme="1"/>
        <rFont val="宋体"/>
        <charset val="134"/>
      </rPr>
      <t>优抚对象医疗补助</t>
    </r>
  </si>
  <si>
    <t>其他退役军人事务管理支出</t>
  </si>
  <si>
    <r>
      <rPr>
        <sz val="11"/>
        <color theme="1"/>
        <rFont val="宋体"/>
        <charset val="134"/>
      </rPr>
      <t>用于社会福利的彩票公益金支出</t>
    </r>
  </si>
  <si>
    <r>
      <rPr>
        <sz val="11"/>
        <color theme="1"/>
        <rFont val="宋体"/>
        <charset val="134"/>
      </rPr>
      <t>相关科目</t>
    </r>
  </si>
  <si>
    <t>其他优抚支出</t>
  </si>
  <si>
    <r>
      <rPr>
        <sz val="10"/>
        <color theme="1"/>
        <rFont val="宋体"/>
        <charset val="134"/>
      </rPr>
      <t>其他社会保障和就业支出</t>
    </r>
  </si>
  <si>
    <r>
      <rPr>
        <sz val="10"/>
        <color theme="1"/>
        <rFont val="Times New Roman"/>
        <charset val="134"/>
      </rPr>
      <t xml:space="preserve"> </t>
    </r>
    <r>
      <rPr>
        <sz val="10"/>
        <color theme="1"/>
        <rFont val="宋体"/>
        <charset val="134"/>
      </rPr>
      <t>其他退役安置支出</t>
    </r>
  </si>
  <si>
    <t>退役士兵安置</t>
  </si>
  <si>
    <t>优抚对象医疗</t>
  </si>
  <si>
    <t>其他退役安置支出</t>
  </si>
  <si>
    <t>抚恤相关科目</t>
  </si>
  <si>
    <t>义务兵优待</t>
  </si>
  <si>
    <r>
      <rPr>
        <sz val="10"/>
        <color theme="1"/>
        <rFont val="Times New Roman"/>
        <charset val="134"/>
      </rPr>
      <t xml:space="preserve"> </t>
    </r>
    <r>
      <rPr>
        <sz val="10"/>
        <color theme="1"/>
        <rFont val="宋体"/>
        <charset val="134"/>
      </rPr>
      <t>退役安置</t>
    </r>
  </si>
  <si>
    <t>2080208</t>
  </si>
  <si>
    <t>基层政权建设和社区治理</t>
  </si>
  <si>
    <t>2081001</t>
  </si>
  <si>
    <t>2081901</t>
  </si>
  <si>
    <t>2081902</t>
  </si>
  <si>
    <t>2082001</t>
  </si>
  <si>
    <t>2082101</t>
  </si>
  <si>
    <t>2082102</t>
  </si>
  <si>
    <t>2080899</t>
  </si>
  <si>
    <t>2080901</t>
  </si>
  <si>
    <t>2080902</t>
  </si>
  <si>
    <t>军队移交政府的离退休人员安置</t>
  </si>
  <si>
    <t>2080903</t>
  </si>
  <si>
    <t>军队移交政府离退休干部管理机构</t>
  </si>
  <si>
    <t>2080904</t>
  </si>
  <si>
    <t>退役士兵管理教育</t>
  </si>
  <si>
    <t>2101401</t>
  </si>
  <si>
    <t>优抚对象医疗补助</t>
  </si>
  <si>
    <t>财政拨款收支预算表</t>
  </si>
  <si>
    <r>
      <rPr>
        <sz val="10"/>
        <color rgb="FF000000"/>
        <rFont val="华文细黑"/>
        <charset val="134"/>
      </rPr>
      <t> </t>
    </r>
    <r>
      <rPr>
        <sz val="10"/>
        <color rgb="FF000000"/>
        <rFont val="宋体"/>
        <charset val="134"/>
      </rPr>
      <t>单位：万元</t>
    </r>
  </si>
  <si>
    <t>收      入</t>
  </si>
  <si>
    <t>支      出</t>
  </si>
  <si>
    <t>一、本年收入</t>
  </si>
  <si>
    <t>1.一般公共预算拨款</t>
  </si>
  <si>
    <r>
      <rPr>
        <sz val="10"/>
        <color rgb="FF000000"/>
        <rFont val="Times New Roman"/>
        <charset val="134"/>
      </rPr>
      <t>二、</t>
    </r>
    <r>
      <rPr>
        <sz val="10"/>
        <color rgb="FF000000"/>
        <rFont val="宋体"/>
        <charset val="134"/>
      </rPr>
      <t>外交支出</t>
    </r>
  </si>
  <si>
    <t>2.政府性基金预算拨款</t>
  </si>
  <si>
    <t>3.国有资本经营预算拨款</t>
  </si>
  <si>
    <t>本年收入合计</t>
  </si>
  <si>
    <t>本年支出合计</t>
  </si>
  <si>
    <t>二、财政拨款结转：</t>
  </si>
  <si>
    <t>结转下年</t>
  </si>
  <si>
    <t>一般公共预算支出表</t>
  </si>
  <si>
    <t>功能分类</t>
  </si>
  <si>
    <r>
      <rPr>
        <b/>
        <sz val="10"/>
        <color rgb="FF000000"/>
        <rFont val="宋体"/>
        <charset val="134"/>
      </rPr>
      <t>项目</t>
    </r>
    <r>
      <rPr>
        <b/>
        <sz val="10"/>
        <color rgb="FF000000"/>
        <rFont val="Times New Roman"/>
        <charset val="134"/>
      </rPr>
      <t xml:space="preserve">                                                               </t>
    </r>
    <r>
      <rPr>
        <b/>
        <sz val="10"/>
        <color rgb="FF000000"/>
        <rFont val="宋体"/>
        <charset val="134"/>
      </rPr>
      <t>支出</t>
    </r>
  </si>
  <si>
    <t>科目代码</t>
  </si>
  <si>
    <t>科目名称</t>
  </si>
  <si>
    <r>
      <rPr>
        <b/>
        <sz val="10"/>
        <color rgb="FF000000"/>
        <rFont val="华文细黑"/>
        <charset val="134"/>
      </rPr>
      <t>小</t>
    </r>
    <r>
      <rPr>
        <b/>
        <sz val="10"/>
        <color rgb="FF000000"/>
        <rFont val="宋体"/>
        <charset val="134"/>
      </rPr>
      <t>计：</t>
    </r>
  </si>
  <si>
    <t>人员经费</t>
  </si>
  <si>
    <t>公用经费</t>
  </si>
  <si>
    <t>一般公共预算基本支出表</t>
  </si>
  <si>
    <r>
      <rPr>
        <sz val="10"/>
        <color theme="1"/>
        <rFont val="Times New Roman"/>
        <charset val="134"/>
      </rPr>
      <t>　</t>
    </r>
    <r>
      <rPr>
        <sz val="10"/>
        <color theme="1"/>
        <rFont val="华文细黑"/>
        <charset val="134"/>
      </rPr>
      <t>单位：万元</t>
    </r>
  </si>
  <si>
    <t>经济分类科目代码</t>
  </si>
  <si>
    <r>
      <rPr>
        <sz val="10"/>
        <color theme="1"/>
        <rFont val="宋体"/>
        <charset val="134"/>
      </rPr>
      <t>经济分类科目</t>
    </r>
    <r>
      <rPr>
        <sz val="10"/>
        <color theme="1"/>
        <rFont val="华文细黑"/>
        <charset val="134"/>
      </rPr>
      <t>名称</t>
    </r>
  </si>
  <si>
    <t>一、工资福利支出</t>
  </si>
  <si>
    <t>基本工资</t>
  </si>
  <si>
    <t>对个人和家庭的补助支出</t>
  </si>
  <si>
    <t>机关事业单位基本养老保险缴费</t>
  </si>
  <si>
    <t>职工基本医疗保险</t>
  </si>
  <si>
    <t>二、商品和服务支出</t>
  </si>
  <si>
    <t>办公费</t>
  </si>
  <si>
    <t>印刷费</t>
  </si>
  <si>
    <t>手续费</t>
  </si>
  <si>
    <t>电费</t>
  </si>
  <si>
    <t>邮电费</t>
  </si>
  <si>
    <t>差旅费</t>
  </si>
  <si>
    <t>工会经费</t>
  </si>
  <si>
    <t>公务接待费</t>
  </si>
  <si>
    <r>
      <rPr>
        <sz val="22"/>
        <color theme="1"/>
        <rFont val="宋体"/>
        <charset val="134"/>
      </rPr>
      <t>一般公共预算</t>
    </r>
    <r>
      <rPr>
        <sz val="22"/>
        <color rgb="FF000000"/>
        <rFont val="宋体"/>
        <charset val="134"/>
      </rPr>
      <t>“三公”经费支出表</t>
    </r>
  </si>
  <si>
    <r>
      <rPr>
        <sz val="10"/>
        <color rgb="FF000000"/>
        <rFont val="Times New Roman"/>
        <charset val="134"/>
      </rPr>
      <t>项</t>
    </r>
    <r>
      <rPr>
        <sz val="10"/>
        <color rgb="FF000000"/>
        <rFont val="Times New Roman"/>
        <charset val="134"/>
      </rPr>
      <t xml:space="preserve">    </t>
    </r>
    <r>
      <rPr>
        <sz val="10"/>
        <color rgb="FF000000"/>
        <rFont val="Times New Roman"/>
        <charset val="134"/>
      </rPr>
      <t>目</t>
    </r>
  </si>
  <si>
    <r>
      <rPr>
        <sz val="10"/>
        <color rgb="FF000000"/>
        <rFont val="Times New Roman"/>
        <charset val="134"/>
      </rPr>
      <t>2025</t>
    </r>
    <r>
      <rPr>
        <sz val="10"/>
        <color rgb="FF000000"/>
        <rFont val="宋体"/>
        <charset val="134"/>
      </rPr>
      <t>年预算数</t>
    </r>
  </si>
  <si>
    <t>备注</t>
  </si>
  <si>
    <t>合    计</t>
  </si>
  <si>
    <r>
      <rPr>
        <sz val="10"/>
        <color rgb="FF000000"/>
        <rFont val="Times New Roman"/>
        <charset val="134"/>
      </rPr>
      <t>1</t>
    </r>
    <r>
      <rPr>
        <sz val="10"/>
        <color rgb="FF000000"/>
        <rFont val="宋体"/>
        <charset val="134"/>
      </rPr>
      <t>、因公出国（境）费用</t>
    </r>
  </si>
  <si>
    <r>
      <rPr>
        <sz val="10"/>
        <color rgb="FF000000"/>
        <rFont val="Times New Roman"/>
        <charset val="134"/>
      </rPr>
      <t>2</t>
    </r>
    <r>
      <rPr>
        <sz val="10"/>
        <color rgb="FF000000"/>
        <rFont val="宋体"/>
        <charset val="134"/>
      </rPr>
      <t>、公务接待费</t>
    </r>
  </si>
  <si>
    <r>
      <rPr>
        <sz val="10"/>
        <color rgb="FF000000"/>
        <rFont val="Times New Roman"/>
        <charset val="134"/>
      </rPr>
      <t>3</t>
    </r>
    <r>
      <rPr>
        <sz val="10"/>
        <color rgb="FF000000"/>
        <rFont val="宋体"/>
        <charset val="134"/>
      </rPr>
      <t>、公务用车费</t>
    </r>
  </si>
  <si>
    <r>
      <rPr>
        <sz val="10"/>
        <color rgb="FF000000"/>
        <rFont val="宋体"/>
        <charset val="134"/>
      </rPr>
      <t>其中：
（</t>
    </r>
    <r>
      <rPr>
        <sz val="10"/>
        <color rgb="FF000000"/>
        <rFont val="Times New Roman"/>
        <charset val="134"/>
      </rPr>
      <t>1</t>
    </r>
    <r>
      <rPr>
        <sz val="10"/>
        <color rgb="FF000000"/>
        <rFont val="宋体"/>
        <charset val="134"/>
      </rPr>
      <t>）公务用车运行维护费</t>
    </r>
  </si>
  <si>
    <r>
      <rPr>
        <sz val="10"/>
        <color rgb="FF000000"/>
        <rFont val="Times New Roman"/>
        <charset val="134"/>
      </rPr>
      <t xml:space="preserve">          （2</t>
    </r>
    <r>
      <rPr>
        <sz val="10"/>
        <color rgb="FF000000"/>
        <rFont val="宋体"/>
        <charset val="134"/>
      </rPr>
      <t>）公务用车购置</t>
    </r>
  </si>
  <si>
    <t>说明：
  1、“2025年预算数”的单位范围包括部门本级及所属___个预算单位。   
  2、“2025年预算数”的实有人员___人，其中：在职人员___人，离退休人员___人。
  3、按照吉林省财政厅《关于规范按权责发生制列支事项的通知》（吉财办〔2021〕900号）及《吉林省省级部门财政拨款结转和结余资金管理办法》（吉财预〔2021〕1120号）要求，坚持“过紧日子”思想，在2022年“三公”经费预算中额度在当年预算执行未形成支出的，由同级财政统一收回。</t>
  </si>
  <si>
    <t>政府性基金预算支出表</t>
  </si>
  <si>
    <t>国有资本经营预算支出表</t>
  </si>
  <si>
    <t>2025年项目支出表</t>
  </si>
  <si>
    <t>类型
(一次性项目/经常性项目/阶段性项目)</t>
  </si>
  <si>
    <t>项目名称</t>
  </si>
  <si>
    <t>项目单位</t>
  </si>
  <si>
    <t>本年财政拨款金额</t>
  </si>
  <si>
    <t>一级项目</t>
  </si>
  <si>
    <t>二级项目</t>
  </si>
  <si>
    <t>经常性</t>
  </si>
  <si>
    <t>行政残疾人就业保障金</t>
  </si>
  <si>
    <t>长白县民政和退役军人事务局</t>
  </si>
  <si>
    <t>未统发人员工资（60年代精简退职人员和遗属人员）</t>
  </si>
  <si>
    <t>婚姻登记业务经费</t>
  </si>
  <si>
    <r>
      <rPr>
        <sz val="10"/>
        <color indexed="8"/>
        <rFont val="Times New Roman"/>
        <charset val="134"/>
      </rPr>
      <t>“</t>
    </r>
    <r>
      <rPr>
        <sz val="10"/>
        <color rgb="FF000000"/>
        <rFont val="宋体"/>
        <charset val="134"/>
        <scheme val="major"/>
      </rPr>
      <t>慈善救助圆梦大学”贫困大学生资金</t>
    </r>
  </si>
  <si>
    <t>春节走访慰问困难群众</t>
  </si>
  <si>
    <t>养老机构综合保险（县级）</t>
  </si>
  <si>
    <t>养老机构运营补贴</t>
  </si>
  <si>
    <t>贫困居家失能老人护理补贴</t>
  </si>
  <si>
    <t>高龄老人慰问金</t>
  </si>
  <si>
    <t>80周岁以上高龄津贴</t>
  </si>
  <si>
    <t>流浪乞讨人员救助工作经费</t>
  </si>
  <si>
    <t>城乡低保对象殡葬基本费用减免</t>
  </si>
  <si>
    <t>购买第三方社会组织开展服务项目</t>
  </si>
  <si>
    <t>乡镇民政服务站购买服务项目</t>
  </si>
  <si>
    <t>长白县惠民综合活动中心日常维护及运营费用（含1楼食堂和2.3楼活动中心）</t>
  </si>
  <si>
    <t>长白县惠民食堂就餐人员补贴资金</t>
  </si>
  <si>
    <t>长白县惠民食堂运营补贴资金</t>
  </si>
  <si>
    <t>朝鲜族社会福利服务中心安全生产设施保障费</t>
  </si>
  <si>
    <t>节地生态安葬补贴</t>
  </si>
  <si>
    <r>
      <rPr>
        <sz val="10"/>
        <color indexed="8"/>
        <rFont val="宋体"/>
        <charset val="134"/>
      </rPr>
      <t>一次性</t>
    </r>
  </si>
  <si>
    <t>长白县惠民活动中心墙面装饰</t>
  </si>
  <si>
    <t>制定殡仪馆政府指导价第三方评估费用</t>
  </si>
  <si>
    <t>长白县市民食堂装修及消防改造建设项目竣工验收阶段材料检测费</t>
  </si>
  <si>
    <t>长白县居民室内文体活动中心建设项目竣工验收阶段材料检测</t>
  </si>
  <si>
    <t>养老机构护理员补贴</t>
  </si>
  <si>
    <t>社会福利服务中心过户费</t>
  </si>
  <si>
    <t>养老机构政府指导价资金</t>
  </si>
  <si>
    <t>2023年5月交通事故遇难人员善后资金</t>
  </si>
  <si>
    <t>长白县经营性公墓编制和评审可行性研究报告费用</t>
  </si>
  <si>
    <t>居家失能老年人评估费用</t>
  </si>
  <si>
    <t>社区居家养老服务中心建设配套资金</t>
  </si>
  <si>
    <t>社会养老服务示范中心老年养护楼配套资金</t>
  </si>
  <si>
    <t>事业残疾人就业保障金</t>
  </si>
  <si>
    <t>长白县社会救助事业中心</t>
  </si>
  <si>
    <t>民兵训练基地残保金</t>
  </si>
  <si>
    <t>困难残疾人生活补贴</t>
  </si>
  <si>
    <t>重度残疾人护理补贴</t>
  </si>
  <si>
    <t>农村特困</t>
  </si>
  <si>
    <t>流浪乞讨人员</t>
  </si>
  <si>
    <t>城市特困</t>
  </si>
  <si>
    <t>临时救助</t>
  </si>
  <si>
    <t>城市低保</t>
  </si>
  <si>
    <t>农村低保</t>
  </si>
  <si>
    <t>孤儿生活费</t>
  </si>
  <si>
    <t>退役军人服务中心残保金</t>
  </si>
  <si>
    <t>长白县退役军人服务中心</t>
  </si>
  <si>
    <t>烈士纪念日公祭活动经费</t>
  </si>
  <si>
    <t>参试人员体检费</t>
  </si>
  <si>
    <t>重点优抚对象财险补助</t>
  </si>
  <si>
    <t>八一走访驻长军警部队</t>
  </si>
  <si>
    <t>退役军人服务中心取暖费</t>
  </si>
  <si>
    <t>符合政府安排工作退役士兵待安置期接续保险费</t>
  </si>
  <si>
    <t>秋冬季大学生退役士兵一次性奖励金</t>
  </si>
  <si>
    <t>秋冬季自主就业退役士兵一次性经济补助金</t>
  </si>
  <si>
    <t>双拥办公经费和活动经费</t>
  </si>
  <si>
    <t>优抚对象物价补贴</t>
  </si>
  <si>
    <t>春节走访慰问军警单位经费</t>
  </si>
  <si>
    <t>情系边海防官兵春节专项慰问活动经费</t>
  </si>
  <si>
    <t>重点优抚对象医疗住院补助</t>
  </si>
  <si>
    <t>预备消防士兵在职期间家庭优待金</t>
  </si>
  <si>
    <t>退役士兵短期技能培训费</t>
  </si>
  <si>
    <t>烈士陵园管理经费</t>
  </si>
  <si>
    <t>网络经费</t>
  </si>
  <si>
    <t>春节走访慰问优抚对象、困难退役军人、军休干部等资金</t>
  </si>
  <si>
    <t>春节走访慰问优抚对象购买春联资金</t>
  </si>
  <si>
    <t>其他优抚对象抚恤补助资金</t>
  </si>
  <si>
    <t>农村籍退役士兵老年生活补助</t>
  </si>
  <si>
    <t>驻长部队随军未就业配偶生活补助</t>
  </si>
  <si>
    <t>重点优抚对象和义务兵优待金</t>
  </si>
  <si>
    <t>在乡复员、退伍军人生活补助</t>
  </si>
  <si>
    <t>伤残抚恤</t>
  </si>
  <si>
    <t>自主择业干部冬季取暖费</t>
  </si>
  <si>
    <t>自主择业军转干部住房提租补贴</t>
  </si>
  <si>
    <t>企业军转干部生活困难补助</t>
  </si>
  <si>
    <t>解决部分退役士兵社会保险问题补助</t>
  </si>
  <si>
    <t>退役士兵待安置期间生活补助费</t>
  </si>
  <si>
    <t>重点优抚对象医疗门诊补助</t>
  </si>
  <si>
    <t>军休干部遗属费</t>
  </si>
  <si>
    <t>下岗志愿兵临时生活补助经费</t>
  </si>
  <si>
    <t>重点优抚对象房屋维修补助</t>
  </si>
  <si>
    <t>八一走访慰问优抚对象、困难退役军人等资金</t>
  </si>
  <si>
    <t>自主择业干部军转干部医疗保障补助</t>
  </si>
  <si>
    <t>建国初期参军复员到企业退休人员生活补助金</t>
  </si>
  <si>
    <t>重点优抚对象参加城乡居民医疗保险补助</t>
  </si>
  <si>
    <t>退役士兵购买纪念品</t>
  </si>
  <si>
    <t>补发下岗志愿兵公益性岗位工资</t>
  </si>
  <si>
    <t>机关公务员身份老工伤待遇</t>
  </si>
  <si>
    <t>塔山烈士陵园维修</t>
  </si>
  <si>
    <t>双拥广场建设</t>
  </si>
  <si>
    <t>烈士纪念设施视频监控设备安装联网</t>
  </si>
  <si>
    <t>2025年中央集中彩票公益金支持社会福利事业资金预算</t>
  </si>
  <si>
    <t>2025年中央财政困难群众救助补助资金</t>
  </si>
  <si>
    <t>2025年省级财政困难群众救助补助资金</t>
  </si>
  <si>
    <t>关于提前下达2025年市县分成彩票公益金预算的通知</t>
  </si>
  <si>
    <t>2025年优抚安置事业单位补助</t>
  </si>
  <si>
    <t>25年军转干部安置经费</t>
  </si>
  <si>
    <t>2025年参军复员到企业的退休人员生活困难补助</t>
  </si>
  <si>
    <t>2025年自主就业退役士兵经济补助</t>
  </si>
  <si>
    <t>2025年优抚对象医疗保障补助</t>
  </si>
  <si>
    <t>2025年部分退役士兵基本医疗保险省级补助</t>
  </si>
  <si>
    <t>2025年优抚对象补助（第一批）</t>
  </si>
  <si>
    <t>2025年优抚对象补助（第二批）</t>
  </si>
  <si>
    <t>2025年退役安置补助</t>
  </si>
  <si>
    <t>(历年执行)关于下达农村五保城乡孤儿等补助资金的通知</t>
  </si>
  <si>
    <t>2024年省养老服务补助</t>
  </si>
  <si>
    <t>2024年中央基建投资（积极应对人口老龄化工程和托育建设专项第二批）</t>
  </si>
  <si>
    <t>2024年困难群众救助补助</t>
  </si>
  <si>
    <t>2023年中央财政困难群众救助补助资金（支持困难失能老年人基本养老服务救助方向）</t>
  </si>
  <si>
    <t>2024年中央财政困难群众救助补助资金（支持困难失能老年人基本养老服务救助方向）</t>
  </si>
  <si>
    <t>2024年省级财政困难群众救助补助</t>
  </si>
  <si>
    <t>2024年中央财政困难群众救助补助</t>
  </si>
  <si>
    <t>2023年省级困难群众补助</t>
  </si>
  <si>
    <t>困难群众电价补贴</t>
  </si>
  <si>
    <t>2023年中央困难群众补助</t>
  </si>
  <si>
    <t>2024年优抚对象补助资金（第一批）和优抚对象医疗保障补助</t>
  </si>
  <si>
    <t>2023年优抚对象省级补助</t>
  </si>
  <si>
    <t>2024年自主就业退役士兵经济补助</t>
  </si>
  <si>
    <t>2024年退役安置补助</t>
  </si>
  <si>
    <t>2024年退役安置补助（第二批）</t>
  </si>
  <si>
    <t>达2023年退役安置补助</t>
  </si>
  <si>
    <t>2023年退役安置补助（第三批）</t>
  </si>
  <si>
    <t>注：按照2025年政府常务会审议通过的项目预算填列。</t>
  </si>
  <si>
    <t>含：2025年预算项目、稳调基金和财政结转，以及系统中结转的指标。</t>
  </si>
  <si>
    <t>项目支出绩效目标表</t>
  </si>
  <si>
    <t>困难群众补助金</t>
  </si>
  <si>
    <t>项目级次</t>
  </si>
  <si>
    <t>项目资金
(万元）</t>
  </si>
  <si>
    <t>年度资金总额</t>
  </si>
  <si>
    <t>其中：财政拨款</t>
  </si>
  <si>
    <t xml:space="preserve">      其他资金</t>
  </si>
  <si>
    <t>年度绩效目标</t>
  </si>
  <si>
    <t>为困难群众发放补助，保障困难群众基本生活</t>
  </si>
  <si>
    <t>绩效指标</t>
  </si>
  <si>
    <t>一级指标</t>
  </si>
  <si>
    <t>二级指标</t>
  </si>
  <si>
    <t>三级指标</t>
  </si>
  <si>
    <t>指标值</t>
  </si>
  <si>
    <t>产出指标</t>
  </si>
  <si>
    <t>数量指标</t>
  </si>
  <si>
    <t>低保特困发放人数</t>
  </si>
  <si>
    <t>应保尽保</t>
  </si>
  <si>
    <t>质量指标</t>
  </si>
  <si>
    <t>补助对象资质准确率</t>
  </si>
  <si>
    <t>100%</t>
  </si>
  <si>
    <t>成本指标</t>
  </si>
  <si>
    <t>县级配套成本</t>
  </si>
  <si>
    <t>564.8</t>
  </si>
  <si>
    <t>时效指标</t>
  </si>
  <si>
    <t>发放时间</t>
  </si>
  <si>
    <t>次月25日前</t>
  </si>
  <si>
    <t>效果指标</t>
  </si>
  <si>
    <t>经济效益指标</t>
  </si>
  <si>
    <t>社会效益指标</t>
  </si>
  <si>
    <t>保障困难群众基本生活</t>
  </si>
  <si>
    <t>生态效益指标</t>
  </si>
  <si>
    <t>可持续影响指标</t>
  </si>
  <si>
    <t>满意度指标</t>
  </si>
  <si>
    <t>困难群众满意度</t>
  </si>
  <si>
    <t>≥95%</t>
  </si>
  <si>
    <t>注：只填列一级项目支出绩效目标。</t>
  </si>
  <si>
    <t>“慈善救助圆梦大学”贫困大学生资金</t>
  </si>
  <si>
    <t>帮助我县困难考生顺利入学</t>
  </si>
  <si>
    <t>贫困学生人数</t>
  </si>
  <si>
    <t>≤20人</t>
  </si>
  <si>
    <t>救助对象审核率</t>
  </si>
  <si>
    <t>发放标准</t>
  </si>
  <si>
    <t>每人3000元</t>
  </si>
  <si>
    <t>补助金发放时间</t>
  </si>
  <si>
    <t>9月份</t>
  </si>
  <si>
    <t>确保全县困难学生顺利入学</t>
  </si>
  <si>
    <t>受益考生满意度</t>
  </si>
  <si>
    <t>≥99%</t>
  </si>
  <si>
    <t>补助人数</t>
  </si>
  <si>
    <t>≤240人</t>
  </si>
  <si>
    <t>审核率</t>
  </si>
  <si>
    <t>补贴标准</t>
  </si>
  <si>
    <t>100元/月</t>
  </si>
  <si>
    <t>补助金发放及时率</t>
  </si>
  <si>
    <t>满足贫困失能老人照护服务</t>
  </si>
  <si>
    <t>受益老人满意度</t>
  </si>
  <si>
    <t>购买第三方社会组织开展服务</t>
  </si>
  <si>
    <t>为进一步推进民政工作服务的不断创新，让“最后一公里”服务真正实现</t>
  </si>
  <si>
    <t>招聘人数</t>
  </si>
  <si>
    <t>5人</t>
  </si>
  <si>
    <t>配备率</t>
  </si>
  <si>
    <t>总成本</t>
  </si>
  <si>
    <t>29万元</t>
  </si>
  <si>
    <t>按期完成时间</t>
  </si>
  <si>
    <t>计划2026年4月前完成</t>
  </si>
  <si>
    <t>进一步推进民政工作服务的不断创新</t>
  </si>
  <si>
    <t>服务对象满意度</t>
  </si>
  <si>
    <t>建立残疾人两项补贴发放制度，将全县所有符合条件的残疾人纳入保障范围，按月发放补贴资金，实行动态管理，提升残疾人生活幸福指数和满意度。</t>
  </si>
  <si>
    <t>补贴人数</t>
  </si>
  <si>
    <t>21176人</t>
  </si>
  <si>
    <t>符合政策的残疾人纳入保障范围覆盖率</t>
  </si>
  <si>
    <t>重度残疾人护理补贴发放标准</t>
  </si>
  <si>
    <t>85元/人/月</t>
  </si>
  <si>
    <t>在规定时间内按月发放残疾人两项补贴</t>
  </si>
  <si>
    <t>每月15日前</t>
  </si>
  <si>
    <t>对重度残疾人和困难残疾人的生活提供最低保障</t>
  </si>
  <si>
    <t>有效保障</t>
  </si>
  <si>
    <t>受益残疾人满意度</t>
  </si>
  <si>
    <t xml:space="preserve">
建立残疾人两项补贴发放制度，将全县所有符合条件的残疾人纳入保障范围，按月发放补贴资金，实行动态管理，提升残疾人生活幸福指数和满意度。</t>
  </si>
  <si>
    <t>24706人</t>
  </si>
  <si>
    <t>补贴发放标准</t>
  </si>
  <si>
    <t>春节期间走访慰问困难群众、困难儿童、特困供养人员和百岁老人，预计走访1050户，共计发放慰问金52.5万元</t>
  </si>
  <si>
    <t>春节期间走访慰问困难群众</t>
  </si>
  <si>
    <t>1050户</t>
  </si>
  <si>
    <t>每户500元</t>
  </si>
  <si>
    <t>≤52.5万元</t>
  </si>
  <si>
    <t>补贴发放时间</t>
  </si>
  <si>
    <t>春节前</t>
  </si>
  <si>
    <t>为确保全县困难群众度过一个祥和愉快的春节</t>
  </si>
  <si>
    <t>提升困难人口春节期间生活</t>
  </si>
  <si>
    <t>长白县市民食堂运营补贴资金</t>
  </si>
  <si>
    <t>长白县市民食堂是具有公益属性的餐饮服务项目，以服务保障我县居民就餐需求为重点，以满足居民就餐需求为目的，以“便民利民、共建共享”为宗旨，为社区居民提供优质、价廉、卫生、便利的餐饮服务。</t>
  </si>
  <si>
    <t>每月补贴金额</t>
  </si>
  <si>
    <t>6.8万元</t>
  </si>
  <si>
    <t>足额补贴</t>
  </si>
  <si>
    <t>补贴总成本</t>
  </si>
  <si>
    <t>81.54万元</t>
  </si>
  <si>
    <t>补贴拨付及时率</t>
  </si>
  <si>
    <t>为市民生活提供便利</t>
  </si>
  <si>
    <t>有效提升</t>
  </si>
  <si>
    <t>≥90%</t>
  </si>
  <si>
    <t>入户探访、探视，深入群众，了解群众需求，提供更加全面专业化的服务，切实增强基层民政的服务能力，提升群众的获得感和幸福感。</t>
  </si>
  <si>
    <t>服务站数量</t>
  </si>
  <si>
    <t>8个</t>
  </si>
  <si>
    <t>≤140万元</t>
  </si>
  <si>
    <t>2026年9月底前</t>
  </si>
  <si>
    <t>切实增强基层民政的服务能力</t>
  </si>
  <si>
    <t>社区居民满意度</t>
  </si>
  <si>
    <t>为80周岁老人发放高龄津贴，提升高龄老人社会认同感。</t>
  </si>
  <si>
    <t>≤1447人</t>
  </si>
  <si>
    <t>政策符合率</t>
  </si>
  <si>
    <t>按照年龄80-89周岁（非低保）每月25元，90-99岁每月200元，100及以上每月600元</t>
  </si>
  <si>
    <t>补助发放及时率</t>
  </si>
  <si>
    <t>提升高龄老人社会认同感</t>
  </si>
  <si>
    <t>市民食堂就餐人员补贴资金</t>
  </si>
  <si>
    <t>建立长白县市民食堂，缓解空巢、独居等居家老年人做饭难、吃饭难问题。</t>
  </si>
  <si>
    <t>服务人次</t>
  </si>
  <si>
    <t>≤225人</t>
  </si>
  <si>
    <t>产品质量达到国家统一标准</t>
  </si>
  <si>
    <t>平均每人补贴5元，每天服务225人，平均每月约3.3万元。</t>
  </si>
  <si>
    <t>方便市民的生活</t>
  </si>
  <si>
    <t>该项目依据明电【2016】20号和吉退役军人组发【2020】7号，八一建军节走访慰问驻长军警部队资金，主要用于对全县18个驻军、警部队等走访慰问。预计资金22.91万元，以提升驻长军警部队人员归属感</t>
  </si>
  <si>
    <t>预计走访军警单位数量</t>
  </si>
  <si>
    <t>18家</t>
  </si>
  <si>
    <t>慰问标准执行率</t>
  </si>
  <si>
    <t>执行标准</t>
  </si>
  <si>
    <t>≥1万元/家</t>
  </si>
  <si>
    <t>走访军警单位及时率</t>
  </si>
  <si>
    <t>走访军警单位资金利用率</t>
  </si>
  <si>
    <t>项目持续期</t>
  </si>
  <si>
    <t>1个月</t>
  </si>
  <si>
    <t>军警单位满意度</t>
  </si>
  <si>
    <t xml:space="preserve">根据《吉林省人民政府关于进一步加强和改进征兵工作的意见》（吉政发[2016]25号)和《白山市人民政府关于进一步加强和改进征兵工作的实施意见》（白山政发[2017]11号）文件规定，通过下拨退役士兵大学生一次性奖励金，落实优待和安置政策，建立健全征兵工作宣传，营造“参军入伍是为国防习义务”的良好氛围。
</t>
  </si>
  <si>
    <t>秋冬季大学生退役士兵人数</t>
  </si>
  <si>
    <t>≥12人</t>
  </si>
  <si>
    <t>标准执行率</t>
  </si>
  <si>
    <t>60万元</t>
  </si>
  <si>
    <t>拨付资金及时率</t>
  </si>
  <si>
    <t>资金利用率</t>
  </si>
  <si>
    <t>一年</t>
  </si>
  <si>
    <t>秋冬季大学生退役士兵满意度</t>
  </si>
  <si>
    <t>根据《吉林省自主择业军队转业干部安置管理实施办法》的通知（吉办发〔2004〕）20号）和《关于自主择业的军队转业干部安置管理若干问题的意见》（国转联〔2006〕）1号）文件精神和要求，从批准转业的翌年1月1日起，根据安置地政府规定，按当地政府与其军队职务等级相应或同等条件人员的办法执行，所需经费由当地政府解决。通过下拨2021年自主择业军转干部住房提租补贴，有效提升构建自主择业军队转业干部安置管理体系，为推进军队转业干部安置办法改革作出应有贡献。</t>
  </si>
  <si>
    <t>自主择业军转干部住房提租补贴助人数</t>
  </si>
  <si>
    <t>≤221人</t>
  </si>
  <si>
    <t>90万元</t>
  </si>
  <si>
    <t>资金发放及时率</t>
  </si>
  <si>
    <t>自主择业军转干部对住房提租补贴满意度</t>
  </si>
  <si>
    <t>根据省委办公厅、省政府办公厅关于印发《吉林省自主择业军队转业干部安置管理实施办法》（吉办发〔2004〕20号）文件精神，参加基本医疗保险所需单位缴纳的医疗保险费比照公务员医疗补助所需经费。切实做好自主择业军队转业干部安置工作。</t>
  </si>
  <si>
    <t>自主择业干部医疗保险补助人数</t>
  </si>
  <si>
    <t>190万元</t>
  </si>
  <si>
    <t>自主择业干部对医疗保险补助满意度</t>
  </si>
  <si>
    <t>该项目经会议讨论而出，用于补发下岗志愿兵公益性岗位工资，该项目有助于提升下岗志愿兵幸福感</t>
  </si>
  <si>
    <t>下岗志愿兵数量</t>
  </si>
  <si>
    <t>≤16个</t>
  </si>
  <si>
    <t>30万元</t>
  </si>
  <si>
    <t>资金拨付及时率</t>
  </si>
  <si>
    <t>下岗志愿兵满意度</t>
  </si>
  <si>
    <t xml:space="preserve">根据县委县政府统一部署，“春节”走访慰问驻长军警单位，解决军警单位实际需要，体现党对部队建设的关心关爱。       </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</si>
</sst>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_ "/>
  </numFmts>
  <fonts count="68">
    <font>
      <sz val="11"/>
      <color theme="1"/>
      <name val="宋体"/>
      <charset val="134"/>
      <scheme val="minor"/>
    </font>
    <font>
      <sz val="22"/>
      <color theme="1"/>
      <name val="方正小标宋简体"/>
      <charset val="134"/>
    </font>
    <font>
      <sz val="10"/>
      <color rgb="FF000000"/>
      <name val="华文细黑"/>
      <charset val="134"/>
    </font>
    <font>
      <sz val="15"/>
      <color rgb="FF000000"/>
      <name val="华文细黑"/>
      <charset val="134"/>
    </font>
    <font>
      <sz val="15"/>
      <color rgb="FF000000"/>
      <name val="Times New Roman"/>
      <charset val="134"/>
    </font>
    <font>
      <sz val="12"/>
      <name val="Times New Roman"/>
      <charset val="134"/>
    </font>
    <font>
      <sz val="11"/>
      <name val="宋体"/>
      <charset val="134"/>
    </font>
    <font>
      <sz val="12"/>
      <name val="宋体"/>
      <charset val="134"/>
    </font>
    <font>
      <sz val="20"/>
      <color theme="1"/>
      <name val="宋体"/>
      <charset val="134"/>
      <scheme val="minor"/>
    </font>
    <font>
      <sz val="10"/>
      <name val="宋体"/>
      <charset val="134"/>
    </font>
    <font>
      <sz val="15"/>
      <color theme="1"/>
      <name val="宋体"/>
      <charset val="134"/>
      <scheme val="minor"/>
    </font>
    <font>
      <sz val="11"/>
      <color rgb="FF000000"/>
      <name val="华文细黑"/>
      <charset val="134"/>
    </font>
    <font>
      <sz val="10"/>
      <color rgb="FF000000"/>
      <name val="宋体"/>
      <charset val="134"/>
      <scheme val="minor"/>
    </font>
    <font>
      <sz val="9"/>
      <color rgb="FF000000"/>
      <name val="华文细黑"/>
      <charset val="134"/>
    </font>
    <font>
      <sz val="9"/>
      <name val="宋体"/>
      <charset val="134"/>
    </font>
    <font>
      <sz val="15"/>
      <color rgb="FF000000"/>
      <name val="Times New Roman"/>
      <charset val="0"/>
    </font>
    <font>
      <sz val="10"/>
      <color theme="1"/>
      <name val="宋体"/>
      <charset val="134"/>
      <scheme val="minor"/>
    </font>
    <font>
      <sz val="22"/>
      <color theme="1"/>
      <name val="宋体"/>
      <charset val="134"/>
    </font>
    <font>
      <sz val="10"/>
      <color indexed="8"/>
      <name val="宋体"/>
      <charset val="134"/>
      <scheme val="minor"/>
    </font>
    <font>
      <sz val="10"/>
      <color indexed="8"/>
      <name val="Times New Roman"/>
      <charset val="134"/>
    </font>
    <font>
      <sz val="10"/>
      <color rgb="FF000000"/>
      <name val="Times New Roman"/>
      <charset val="134"/>
    </font>
    <font>
      <sz val="10"/>
      <color theme="1"/>
      <name val="宋体"/>
      <charset val="134"/>
    </font>
    <font>
      <sz val="9"/>
      <name val="SimSun"/>
      <charset val="134"/>
    </font>
    <font>
      <sz val="10"/>
      <name val="SimSun"/>
      <charset val="134"/>
    </font>
    <font>
      <sz val="16"/>
      <color theme="1"/>
      <name val="Calibri"/>
      <charset val="134"/>
    </font>
    <font>
      <sz val="10"/>
      <color rgb="FF000000"/>
      <name val="Calibri"/>
      <charset val="134"/>
    </font>
    <font>
      <sz val="8"/>
      <color theme="1"/>
      <name val="宋体"/>
      <charset val="134"/>
    </font>
    <font>
      <sz val="8"/>
      <color theme="1"/>
      <name val="Calibri"/>
      <charset val="134"/>
    </font>
    <font>
      <sz val="10"/>
      <color rgb="FF000000"/>
      <name val="宋体"/>
      <charset val="134"/>
    </font>
    <font>
      <sz val="22"/>
      <color theme="1"/>
      <name val="Times New Roman"/>
      <charset val="134"/>
    </font>
    <font>
      <sz val="12"/>
      <color theme="1"/>
      <name val="宋体"/>
      <charset val="134"/>
      <scheme val="minor"/>
    </font>
    <font>
      <sz val="10"/>
      <color theme="1"/>
      <name val="Times New Roman"/>
      <charset val="134"/>
    </font>
    <font>
      <b/>
      <sz val="10"/>
      <color rgb="FF000000"/>
      <name val="宋体"/>
      <charset val="134"/>
    </font>
    <font>
      <sz val="16"/>
      <color theme="1"/>
      <name val="Times New Roman"/>
      <charset val="134"/>
    </font>
    <font>
      <sz val="9"/>
      <color theme="1"/>
      <name val="宋体"/>
      <charset val="134"/>
    </font>
    <font>
      <sz val="9"/>
      <name val="Times New Roman"/>
      <charset val="134"/>
    </font>
    <font>
      <b/>
      <sz val="11"/>
      <color theme="1"/>
      <name val="宋体"/>
      <charset val="134"/>
      <scheme val="minor"/>
    </font>
    <font>
      <b/>
      <sz val="10"/>
      <color rgb="FF000000"/>
      <name val="Times New Roman"/>
      <charset val="134"/>
    </font>
    <font>
      <b/>
      <sz val="10"/>
      <color rgb="FF000000"/>
      <name val="华文细黑"/>
      <charset val="134"/>
    </font>
    <font>
      <b/>
      <sz val="11"/>
      <color theme="1"/>
      <name val="宋体"/>
      <charset val="134"/>
    </font>
    <font>
      <b/>
      <sz val="10"/>
      <color theme="1"/>
      <name val="宋体"/>
      <charset val="134"/>
    </font>
    <font>
      <b/>
      <sz val="10"/>
      <color theme="1"/>
      <name val="Times New Roman"/>
      <charset val="134"/>
    </font>
    <font>
      <sz val="12"/>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font>
    <font>
      <sz val="10"/>
      <color theme="1"/>
      <name val="华文细黑"/>
      <charset val="134"/>
    </font>
    <font>
      <sz val="10"/>
      <color rgb="FF000000"/>
      <name val="宋体"/>
      <charset val="134"/>
      <scheme val="major"/>
    </font>
    <font>
      <sz val="10"/>
      <color indexed="8"/>
      <name val="宋体"/>
      <charset val="134"/>
    </font>
    <font>
      <sz val="22"/>
      <color rgb="FF000000"/>
      <name val="宋体"/>
      <charset val="134"/>
    </font>
    <font>
      <sz val="9"/>
      <color rgb="FF000000"/>
      <name val="宋体"/>
      <charset val="134"/>
    </font>
  </fonts>
  <fills count="39">
    <fill>
      <patternFill patternType="none"/>
    </fill>
    <fill>
      <patternFill patternType="gray125"/>
    </fill>
    <fill>
      <patternFill patternType="solid">
        <fgColor theme="0" tint="-0.149998474074526"/>
        <bgColor indexed="64"/>
      </patternFill>
    </fill>
    <fill>
      <patternFill patternType="solid">
        <fgColor theme="0" tint="-0.14996795556505"/>
        <bgColor indexed="64"/>
      </patternFill>
    </fill>
    <fill>
      <patternFill patternType="solid">
        <fgColor theme="0"/>
        <bgColor indexed="64"/>
      </patternFill>
    </fill>
    <fill>
      <patternFill patternType="solid">
        <fgColor rgb="FFFFFFFF"/>
        <bgColor indexed="64"/>
      </patternFill>
    </fill>
    <fill>
      <patternFill patternType="solid">
        <fgColor theme="0" tint="-0.249977111117893"/>
        <bgColor indexed="64"/>
      </patternFill>
    </fill>
    <fill>
      <patternFill patternType="solid">
        <fgColor theme="0" tint="-0.34998626667073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0" fillId="8" borderId="14" applyNumberFormat="0" applyFont="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15" applyNumberFormat="0" applyFill="0" applyAlignment="0" applyProtection="0">
      <alignment vertical="center"/>
    </xf>
    <xf numFmtId="0" fontId="49" fillId="0" borderId="15" applyNumberFormat="0" applyFill="0" applyAlignment="0" applyProtection="0">
      <alignment vertical="center"/>
    </xf>
    <xf numFmtId="0" fontId="50" fillId="0" borderId="16" applyNumberFormat="0" applyFill="0" applyAlignment="0" applyProtection="0">
      <alignment vertical="center"/>
    </xf>
    <xf numFmtId="0" fontId="50" fillId="0" borderId="0" applyNumberFormat="0" applyFill="0" applyBorder="0" applyAlignment="0" applyProtection="0">
      <alignment vertical="center"/>
    </xf>
    <xf numFmtId="0" fontId="51" fillId="9" borderId="17" applyNumberFormat="0" applyAlignment="0" applyProtection="0">
      <alignment vertical="center"/>
    </xf>
    <xf numFmtId="0" fontId="52" fillId="10" borderId="18" applyNumberFormat="0" applyAlignment="0" applyProtection="0">
      <alignment vertical="center"/>
    </xf>
    <xf numFmtId="0" fontId="53" fillId="10" borderId="17" applyNumberFormat="0" applyAlignment="0" applyProtection="0">
      <alignment vertical="center"/>
    </xf>
    <xf numFmtId="0" fontId="54" fillId="11" borderId="19" applyNumberFormat="0" applyAlignment="0" applyProtection="0">
      <alignment vertical="center"/>
    </xf>
    <xf numFmtId="0" fontId="55" fillId="0" borderId="20" applyNumberFormat="0" applyFill="0" applyAlignment="0" applyProtection="0">
      <alignment vertical="center"/>
    </xf>
    <xf numFmtId="0" fontId="56" fillId="0" borderId="21" applyNumberFormat="0" applyFill="0" applyAlignment="0" applyProtection="0">
      <alignment vertical="center"/>
    </xf>
    <xf numFmtId="0" fontId="57" fillId="12" borderId="0" applyNumberFormat="0" applyBorder="0" applyAlignment="0" applyProtection="0">
      <alignment vertical="center"/>
    </xf>
    <xf numFmtId="0" fontId="58" fillId="13" borderId="0" applyNumberFormat="0" applyBorder="0" applyAlignment="0" applyProtection="0">
      <alignment vertical="center"/>
    </xf>
    <xf numFmtId="0" fontId="59" fillId="14" borderId="0" applyNumberFormat="0" applyBorder="0" applyAlignment="0" applyProtection="0">
      <alignment vertical="center"/>
    </xf>
    <xf numFmtId="0" fontId="60" fillId="15" borderId="0" applyNumberFormat="0" applyBorder="0" applyAlignment="0" applyProtection="0">
      <alignment vertical="center"/>
    </xf>
    <xf numFmtId="0" fontId="61" fillId="16" borderId="0" applyNumberFormat="0" applyBorder="0" applyAlignment="0" applyProtection="0">
      <alignment vertical="center"/>
    </xf>
    <xf numFmtId="0" fontId="61" fillId="17" borderId="0" applyNumberFormat="0" applyBorder="0" applyAlignment="0" applyProtection="0">
      <alignment vertical="center"/>
    </xf>
    <xf numFmtId="0" fontId="60" fillId="18" borderId="0" applyNumberFormat="0" applyBorder="0" applyAlignment="0" applyProtection="0">
      <alignment vertical="center"/>
    </xf>
    <xf numFmtId="0" fontId="60" fillId="19" borderId="0" applyNumberFormat="0" applyBorder="0" applyAlignment="0" applyProtection="0">
      <alignment vertical="center"/>
    </xf>
    <xf numFmtId="0" fontId="61" fillId="20" borderId="0" applyNumberFormat="0" applyBorder="0" applyAlignment="0" applyProtection="0">
      <alignment vertical="center"/>
    </xf>
    <xf numFmtId="0" fontId="61" fillId="21" borderId="0" applyNumberFormat="0" applyBorder="0" applyAlignment="0" applyProtection="0">
      <alignment vertical="center"/>
    </xf>
    <xf numFmtId="0" fontId="60" fillId="22" borderId="0" applyNumberFormat="0" applyBorder="0" applyAlignment="0" applyProtection="0">
      <alignment vertical="center"/>
    </xf>
    <xf numFmtId="0" fontId="60" fillId="23" borderId="0" applyNumberFormat="0" applyBorder="0" applyAlignment="0" applyProtection="0">
      <alignment vertical="center"/>
    </xf>
    <xf numFmtId="0" fontId="61" fillId="24" borderId="0" applyNumberFormat="0" applyBorder="0" applyAlignment="0" applyProtection="0">
      <alignment vertical="center"/>
    </xf>
    <xf numFmtId="0" fontId="61" fillId="25" borderId="0" applyNumberFormat="0" applyBorder="0" applyAlignment="0" applyProtection="0">
      <alignment vertical="center"/>
    </xf>
    <xf numFmtId="0" fontId="60" fillId="26" borderId="0" applyNumberFormat="0" applyBorder="0" applyAlignment="0" applyProtection="0">
      <alignment vertical="center"/>
    </xf>
    <xf numFmtId="0" fontId="60" fillId="27" borderId="0" applyNumberFormat="0" applyBorder="0" applyAlignment="0" applyProtection="0">
      <alignment vertical="center"/>
    </xf>
    <xf numFmtId="0" fontId="61" fillId="28" borderId="0" applyNumberFormat="0" applyBorder="0" applyAlignment="0" applyProtection="0">
      <alignment vertical="center"/>
    </xf>
    <xf numFmtId="0" fontId="61" fillId="29" borderId="0" applyNumberFormat="0" applyBorder="0" applyAlignment="0" applyProtection="0">
      <alignment vertical="center"/>
    </xf>
    <xf numFmtId="0" fontId="60" fillId="30" borderId="0" applyNumberFormat="0" applyBorder="0" applyAlignment="0" applyProtection="0">
      <alignment vertical="center"/>
    </xf>
    <xf numFmtId="0" fontId="60" fillId="31" borderId="0" applyNumberFormat="0" applyBorder="0" applyAlignment="0" applyProtection="0">
      <alignment vertical="center"/>
    </xf>
    <xf numFmtId="0" fontId="61" fillId="32" borderId="0" applyNumberFormat="0" applyBorder="0" applyAlignment="0" applyProtection="0">
      <alignment vertical="center"/>
    </xf>
    <xf numFmtId="0" fontId="61" fillId="33" borderId="0" applyNumberFormat="0" applyBorder="0" applyAlignment="0" applyProtection="0">
      <alignment vertical="center"/>
    </xf>
    <xf numFmtId="0" fontId="60" fillId="34" borderId="0" applyNumberFormat="0" applyBorder="0" applyAlignment="0" applyProtection="0">
      <alignment vertical="center"/>
    </xf>
    <xf numFmtId="0" fontId="60" fillId="35" borderId="0" applyNumberFormat="0" applyBorder="0" applyAlignment="0" applyProtection="0">
      <alignment vertical="center"/>
    </xf>
    <xf numFmtId="0" fontId="61" fillId="36" borderId="0" applyNumberFormat="0" applyBorder="0" applyAlignment="0" applyProtection="0">
      <alignment vertical="center"/>
    </xf>
    <xf numFmtId="0" fontId="61" fillId="37" borderId="0" applyNumberFormat="0" applyBorder="0" applyAlignment="0" applyProtection="0">
      <alignment vertical="center"/>
    </xf>
    <xf numFmtId="0" fontId="60" fillId="38" borderId="0" applyNumberFormat="0" applyBorder="0" applyAlignment="0" applyProtection="0">
      <alignment vertical="center"/>
    </xf>
    <xf numFmtId="0" fontId="0" fillId="0" borderId="0">
      <alignment vertical="center"/>
    </xf>
    <xf numFmtId="0" fontId="7" fillId="0" borderId="0"/>
  </cellStyleXfs>
  <cellXfs count="167">
    <xf numFmtId="0" fontId="0" fillId="0" borderId="0" xfId="0">
      <alignment vertical="center"/>
    </xf>
    <xf numFmtId="0" fontId="1" fillId="0" borderId="0" xfId="0" applyFont="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right"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5" fillId="0" borderId="3" xfId="50" applyFont="1" applyBorder="1" applyAlignment="1">
      <alignment horizontal="center" vertical="top" wrapText="1"/>
    </xf>
    <xf numFmtId="0" fontId="5" fillId="0" borderId="4" xfId="50" applyFont="1" applyBorder="1" applyAlignment="1">
      <alignment horizontal="center" vertical="top" wrapText="1"/>
    </xf>
    <xf numFmtId="0" fontId="5" fillId="0" borderId="5" xfId="50" applyFont="1" applyBorder="1" applyAlignment="1">
      <alignment horizontal="center" vertical="top" wrapText="1"/>
    </xf>
    <xf numFmtId="0" fontId="3" fillId="0" borderId="6" xfId="0" applyFont="1" applyBorder="1" applyAlignment="1">
      <alignment horizontal="center" vertical="center" wrapText="1"/>
    </xf>
    <xf numFmtId="0" fontId="5" fillId="0" borderId="7" xfId="50" applyFont="1" applyBorder="1" applyAlignment="1">
      <alignment horizontal="center" vertical="top" wrapText="1"/>
    </xf>
    <xf numFmtId="0" fontId="5" fillId="0" borderId="8" xfId="50" applyFont="1" applyBorder="1" applyAlignment="1">
      <alignment horizontal="center" vertical="top" wrapText="1"/>
    </xf>
    <xf numFmtId="0" fontId="5" fillId="0" borderId="9" xfId="50" applyFont="1" applyBorder="1" applyAlignment="1">
      <alignment horizontal="center" vertical="top" wrapText="1"/>
    </xf>
    <xf numFmtId="0" fontId="6" fillId="0" borderId="1" xfId="50" applyFont="1" applyBorder="1" applyAlignment="1">
      <alignment horizontal="center" vertical="center" wrapText="1"/>
    </xf>
    <xf numFmtId="49" fontId="6" fillId="0" borderId="1" xfId="50" applyNumberFormat="1" applyFont="1" applyBorder="1" applyAlignment="1">
      <alignment horizontal="center" vertical="center" wrapText="1"/>
    </xf>
    <xf numFmtId="0" fontId="7" fillId="0" borderId="1" xfId="50" applyFont="1" applyBorder="1" applyAlignment="1">
      <alignment horizontal="center" vertical="center" wrapText="1"/>
    </xf>
    <xf numFmtId="0" fontId="8" fillId="0" borderId="0" xfId="0" applyFont="1" applyAlignment="1">
      <alignment horizontal="center" vertical="center"/>
    </xf>
    <xf numFmtId="0" fontId="9" fillId="0" borderId="1" xfId="50" applyFont="1" applyBorder="1" applyAlignment="1">
      <alignment horizontal="center" vertical="center" wrapText="1"/>
    </xf>
    <xf numFmtId="9" fontId="9" fillId="0" borderId="1" xfId="50" applyNumberFormat="1" applyFont="1" applyBorder="1" applyAlignment="1">
      <alignment horizontal="center" vertical="center" wrapText="1"/>
    </xf>
    <xf numFmtId="0" fontId="7" fillId="0" borderId="1" xfId="50" applyFill="1" applyBorder="1" applyAlignment="1">
      <alignment horizontal="center" vertical="center" wrapText="1"/>
    </xf>
    <xf numFmtId="0" fontId="10" fillId="0" borderId="1" xfId="0" applyFont="1" applyBorder="1">
      <alignment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3" fillId="0" borderId="12" xfId="0" applyFont="1" applyBorder="1" applyAlignment="1">
      <alignment horizontal="center" vertical="center" wrapText="1"/>
    </xf>
    <xf numFmtId="0" fontId="12" fillId="0" borderId="1" xfId="0" applyFont="1" applyBorder="1" applyAlignment="1">
      <alignment horizontal="center" vertical="center" wrapText="1"/>
    </xf>
    <xf numFmtId="0" fontId="8" fillId="0" borderId="4" xfId="0" applyFont="1" applyBorder="1" applyAlignment="1">
      <alignment horizontal="center" vertical="center"/>
    </xf>
    <xf numFmtId="0" fontId="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7" fillId="0" borderId="1" xfId="50" applyBorder="1" applyAlignment="1">
      <alignment horizontal="center" vertical="center" wrapText="1"/>
    </xf>
    <xf numFmtId="0" fontId="14" fillId="0" borderId="1"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right" vertical="center" wrapText="1"/>
    </xf>
    <xf numFmtId="0" fontId="3" fillId="0"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2" fillId="0" borderId="1" xfId="0"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xf>
    <xf numFmtId="0" fontId="8" fillId="0" borderId="0" xfId="0" applyFont="1" applyFill="1" applyBorder="1" applyAlignment="1">
      <alignment horizontal="center" vertical="center"/>
    </xf>
    <xf numFmtId="0" fontId="0" fillId="0" borderId="1" xfId="0" applyFont="1" applyFill="1" applyBorder="1" applyAlignment="1">
      <alignment vertical="center"/>
    </xf>
    <xf numFmtId="0" fontId="17"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18" fillId="0" borderId="1" xfId="0" applyFont="1" applyFill="1" applyBorder="1" applyAlignment="1">
      <alignment horizontal="left" vertical="center" wrapText="1"/>
    </xf>
    <xf numFmtId="0" fontId="19" fillId="4" borderId="1" xfId="0" applyFont="1" applyFill="1" applyBorder="1" applyAlignment="1">
      <alignment horizontal="left" vertical="center" wrapText="1"/>
    </xf>
    <xf numFmtId="43" fontId="20" fillId="5" borderId="1" xfId="0" applyNumberFormat="1" applyFont="1" applyFill="1" applyBorder="1" applyAlignment="1">
      <alignment horizontal="right" vertical="center" wrapText="1"/>
    </xf>
    <xf numFmtId="0" fontId="21" fillId="0"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24" fillId="0" borderId="1" xfId="0" applyFont="1" applyBorder="1" applyAlignment="1">
      <alignment horizontal="center" vertical="center" wrapText="1"/>
    </xf>
    <xf numFmtId="0" fontId="2" fillId="6" borderId="1" xfId="0" applyFont="1" applyFill="1" applyBorder="1" applyAlignment="1">
      <alignment horizontal="center" vertical="center" wrapText="1"/>
    </xf>
    <xf numFmtId="0" fontId="25" fillId="6" borderId="1" xfId="0" applyFont="1" applyFill="1" applyBorder="1" applyAlignment="1">
      <alignment horizontal="center" vertical="center" wrapText="1"/>
    </xf>
    <xf numFmtId="0" fontId="24" fillId="6" borderId="1" xfId="0" applyFont="1" applyFill="1" applyBorder="1" applyAlignment="1">
      <alignment horizontal="center" vertical="center" wrapText="1"/>
    </xf>
    <xf numFmtId="43" fontId="20" fillId="6" borderId="1" xfId="0" applyNumberFormat="1" applyFont="1" applyFill="1" applyBorder="1" applyAlignment="1">
      <alignment horizontal="center" vertical="center" wrapText="1"/>
    </xf>
    <xf numFmtId="0" fontId="0" fillId="0" borderId="0" xfId="0" applyAlignment="1">
      <alignment horizontal="left" vertical="center"/>
    </xf>
    <xf numFmtId="0" fontId="26" fillId="0" borderId="1" xfId="0" applyFont="1" applyBorder="1" applyAlignment="1">
      <alignment horizontal="center" vertical="center" wrapText="1"/>
    </xf>
    <xf numFmtId="0" fontId="26" fillId="0" borderId="0" xfId="0" applyFont="1" applyBorder="1" applyAlignment="1">
      <alignment horizontal="center" vertical="center" wrapText="1"/>
    </xf>
    <xf numFmtId="0" fontId="27" fillId="0" borderId="1" xfId="0" applyFont="1" applyBorder="1" applyAlignment="1">
      <alignment horizontal="center" vertical="center" wrapText="1"/>
    </xf>
    <xf numFmtId="0" fontId="0" fillId="6" borderId="1" xfId="0" applyFill="1" applyBorder="1">
      <alignment vertical="center"/>
    </xf>
    <xf numFmtId="0" fontId="20" fillId="0" borderId="0" xfId="0" applyFont="1" applyBorder="1" applyAlignment="1">
      <alignment vertical="center" wrapText="1"/>
    </xf>
    <xf numFmtId="0" fontId="20" fillId="0" borderId="0" xfId="0" applyFont="1" applyBorder="1" applyAlignment="1">
      <alignment horizontal="right" vertical="center" wrapText="1"/>
    </xf>
    <xf numFmtId="0" fontId="28"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0" fillId="5" borderId="1" xfId="0" applyFont="1" applyFill="1" applyBorder="1" applyAlignment="1">
      <alignment horizontal="center" vertical="center" wrapText="1"/>
    </xf>
    <xf numFmtId="43" fontId="20" fillId="5" borderId="1" xfId="0" applyNumberFormat="1" applyFont="1" applyFill="1" applyBorder="1" applyAlignment="1">
      <alignment horizontal="center" vertical="center" wrapText="1"/>
    </xf>
    <xf numFmtId="0" fontId="20" fillId="5" borderId="1" xfId="0" applyFont="1" applyFill="1" applyBorder="1" applyAlignment="1">
      <alignment horizontal="left" vertical="center" wrapText="1"/>
    </xf>
    <xf numFmtId="0" fontId="20" fillId="6" borderId="1" xfId="0" applyFont="1" applyFill="1" applyBorder="1" applyAlignment="1">
      <alignment horizontal="center" vertical="center" wrapText="1"/>
    </xf>
    <xf numFmtId="0" fontId="29" fillId="0" borderId="0" xfId="0" applyFont="1" applyAlignment="1">
      <alignment horizontal="center" vertical="center" wrapText="1"/>
    </xf>
    <xf numFmtId="0" fontId="20" fillId="5" borderId="1" xfId="0" applyFont="1" applyFill="1" applyBorder="1" applyAlignment="1">
      <alignment vertical="center" wrapText="1"/>
    </xf>
    <xf numFmtId="0" fontId="0" fillId="0" borderId="1" xfId="0" applyBorder="1">
      <alignment vertical="center"/>
    </xf>
    <xf numFmtId="0" fontId="20" fillId="0" borderId="1" xfId="0" applyFont="1" applyBorder="1" applyAlignment="1">
      <alignment horizontal="left" vertical="center" wrapText="1" indent="1"/>
    </xf>
    <xf numFmtId="0" fontId="20" fillId="0" borderId="1" xfId="0" applyFont="1" applyFill="1" applyBorder="1" applyAlignment="1">
      <alignment horizontal="left" vertical="center" wrapText="1" indent="1"/>
    </xf>
    <xf numFmtId="0" fontId="28" fillId="0" borderId="1" xfId="0" applyFont="1" applyBorder="1" applyAlignment="1">
      <alignment horizontal="left" vertical="center" wrapText="1" indent="2"/>
    </xf>
    <xf numFmtId="0" fontId="20" fillId="0" borderId="1" xfId="0" applyFont="1" applyBorder="1" applyAlignment="1">
      <alignment horizontal="left" vertical="center" wrapText="1"/>
    </xf>
    <xf numFmtId="0" fontId="30" fillId="0" borderId="0" xfId="0" applyFont="1" applyAlignment="1">
      <alignment horizontal="left" vertical="top" wrapText="1"/>
    </xf>
    <xf numFmtId="0" fontId="31" fillId="0" borderId="0" xfId="0" applyFont="1" applyBorder="1" applyAlignment="1">
      <alignment horizontal="left" vertical="center" wrapText="1"/>
    </xf>
    <xf numFmtId="0" fontId="31" fillId="0" borderId="0" xfId="0" applyFont="1" applyBorder="1" applyAlignment="1">
      <alignment horizontal="right" vertical="center" wrapText="1"/>
    </xf>
    <xf numFmtId="0" fontId="21" fillId="0" borderId="1" xfId="0" applyFont="1" applyBorder="1" applyAlignment="1">
      <alignment horizontal="center" vertical="center" wrapText="1"/>
    </xf>
    <xf numFmtId="0" fontId="28" fillId="6" borderId="1" xfId="0" applyFont="1" applyFill="1" applyBorder="1" applyAlignment="1">
      <alignment horizontal="center" vertical="center" wrapText="1"/>
    </xf>
    <xf numFmtId="0" fontId="32" fillId="6" borderId="1" xfId="0" applyFont="1" applyFill="1" applyBorder="1" applyAlignment="1">
      <alignment horizontal="left" vertical="center" wrapText="1"/>
    </xf>
    <xf numFmtId="43" fontId="31" fillId="6" borderId="1" xfId="0" applyNumberFormat="1" applyFont="1" applyFill="1" applyBorder="1" applyAlignment="1">
      <alignment horizontal="center" vertical="center" wrapText="1"/>
    </xf>
    <xf numFmtId="43" fontId="33" fillId="6" borderId="1" xfId="0" applyNumberFormat="1" applyFont="1" applyFill="1" applyBorder="1" applyAlignment="1">
      <alignment horizontal="right" vertical="center" wrapText="1"/>
    </xf>
    <xf numFmtId="0" fontId="20" fillId="0" borderId="1" xfId="0" applyFont="1" applyBorder="1" applyAlignment="1">
      <alignment horizontal="left" vertical="center" wrapText="1" indent="2"/>
    </xf>
    <xf numFmtId="43" fontId="34" fillId="5"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43" fontId="35" fillId="0" borderId="1" xfId="0" applyNumberFormat="1" applyFont="1" applyFill="1" applyBorder="1" applyAlignment="1">
      <alignment horizontal="center" vertical="center" wrapText="1"/>
    </xf>
    <xf numFmtId="43" fontId="14" fillId="0" borderId="1" xfId="0" applyNumberFormat="1" applyFont="1" applyFill="1" applyBorder="1" applyAlignment="1">
      <alignment horizontal="center" vertical="center" wrapText="1"/>
    </xf>
    <xf numFmtId="0" fontId="28" fillId="0" borderId="1" xfId="0" applyFont="1" applyFill="1" applyBorder="1" applyAlignment="1">
      <alignment horizontal="center" vertical="center" wrapText="1"/>
    </xf>
    <xf numFmtId="43" fontId="34" fillId="0" borderId="1" xfId="0" applyNumberFormat="1" applyFont="1" applyFill="1" applyBorder="1" applyAlignment="1">
      <alignment horizontal="center" vertical="center" wrapText="1"/>
    </xf>
    <xf numFmtId="43" fontId="33" fillId="0" borderId="1" xfId="0" applyNumberFormat="1" applyFont="1" applyFill="1" applyBorder="1" applyAlignment="1">
      <alignment horizontal="right" vertical="center" wrapText="1"/>
    </xf>
    <xf numFmtId="43" fontId="31" fillId="0" borderId="1" xfId="0" applyNumberFormat="1" applyFont="1" applyFill="1" applyBorder="1" applyAlignment="1">
      <alignment horizontal="center" vertical="center" wrapText="1"/>
    </xf>
    <xf numFmtId="43" fontId="33" fillId="5" borderId="1" xfId="0" applyNumberFormat="1" applyFont="1" applyFill="1" applyBorder="1" applyAlignment="1">
      <alignment horizontal="right" vertical="center" wrapText="1"/>
    </xf>
    <xf numFmtId="43" fontId="33" fillId="0" borderId="1" xfId="0" applyNumberFormat="1" applyFont="1" applyBorder="1" applyAlignment="1">
      <alignment horizontal="right" vertical="top" wrapText="1"/>
    </xf>
    <xf numFmtId="0" fontId="20" fillId="6" borderId="1" xfId="0" applyFont="1" applyFill="1" applyBorder="1" applyAlignment="1">
      <alignment horizontal="center" vertical="center" wrapText="1" indent="2"/>
    </xf>
    <xf numFmtId="0" fontId="36" fillId="0" borderId="0" xfId="0" applyFont="1">
      <alignment vertical="center"/>
    </xf>
    <xf numFmtId="0" fontId="32" fillId="0" borderId="1" xfId="0" applyFont="1" applyBorder="1" applyAlignment="1">
      <alignment horizontal="center" vertical="center" wrapText="1"/>
    </xf>
    <xf numFmtId="0" fontId="37"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8" fillId="0" borderId="1" xfId="0" applyFont="1" applyBorder="1" applyAlignment="1">
      <alignment horizontal="center" vertical="center" wrapText="1"/>
    </xf>
    <xf numFmtId="0" fontId="37" fillId="0" borderId="6" xfId="0" applyFont="1" applyBorder="1" applyAlignment="1">
      <alignment horizontal="center" vertical="center" wrapText="1"/>
    </xf>
    <xf numFmtId="0" fontId="39" fillId="6" borderId="1" xfId="0" applyFont="1" applyFill="1" applyBorder="1" applyAlignment="1">
      <alignment horizontal="center" vertical="center" wrapText="1"/>
    </xf>
    <xf numFmtId="43" fontId="28" fillId="5" borderId="1" xfId="0" applyNumberFormat="1" applyFont="1" applyFill="1" applyBorder="1" applyAlignment="1">
      <alignment horizontal="center" vertical="center" wrapText="1"/>
    </xf>
    <xf numFmtId="0" fontId="40" fillId="6" borderId="1" xfId="0" applyFont="1" applyFill="1" applyBorder="1" applyAlignment="1">
      <alignment horizontal="center" vertical="center" wrapText="1"/>
    </xf>
    <xf numFmtId="0" fontId="28" fillId="5" borderId="1" xfId="0" applyFont="1" applyFill="1" applyBorder="1" applyAlignment="1">
      <alignment vertical="center" wrapText="1"/>
    </xf>
    <xf numFmtId="0" fontId="28" fillId="5" borderId="1" xfId="0" applyFont="1" applyFill="1" applyBorder="1" applyAlignment="1">
      <alignment horizontal="left" vertical="center" wrapText="1"/>
    </xf>
    <xf numFmtId="0" fontId="20" fillId="7" borderId="1" xfId="0" applyFont="1" applyFill="1" applyBorder="1" applyAlignment="1">
      <alignment horizontal="center" vertical="center" wrapText="1"/>
    </xf>
    <xf numFmtId="0" fontId="32" fillId="7" borderId="1" xfId="0" applyFont="1" applyFill="1" applyBorder="1" applyAlignment="1">
      <alignment horizontal="center" vertical="center" wrapText="1"/>
    </xf>
    <xf numFmtId="0" fontId="9" fillId="5" borderId="1" xfId="0" applyFont="1" applyFill="1" applyBorder="1" applyAlignment="1">
      <alignment vertical="center" wrapText="1"/>
    </xf>
    <xf numFmtId="176" fontId="0" fillId="0" borderId="1" xfId="0" applyNumberFormat="1" applyBorder="1">
      <alignment vertical="center"/>
    </xf>
    <xf numFmtId="0" fontId="0" fillId="0" borderId="1" xfId="0" applyFill="1" applyBorder="1">
      <alignment vertical="center"/>
    </xf>
    <xf numFmtId="0" fontId="2" fillId="0" borderId="0" xfId="0" applyFont="1" applyAlignment="1">
      <alignment horizontal="right" wrapText="1"/>
    </xf>
    <xf numFmtId="0" fontId="31" fillId="0" borderId="1" xfId="0" applyFont="1" applyBorder="1" applyAlignment="1">
      <alignment horizontal="center" vertical="center" wrapText="1"/>
    </xf>
    <xf numFmtId="0" fontId="28" fillId="0" borderId="1" xfId="0" applyFont="1" applyBorder="1" applyAlignment="1">
      <alignment horizontal="left" vertical="center" wrapText="1"/>
    </xf>
    <xf numFmtId="43" fontId="31" fillId="6" borderId="1" xfId="0" applyNumberFormat="1" applyFont="1" applyFill="1" applyBorder="1" applyAlignment="1">
      <alignment horizontal="left" vertical="center" wrapText="1"/>
    </xf>
    <xf numFmtId="43" fontId="31" fillId="0" borderId="1" xfId="0" applyNumberFormat="1" applyFont="1" applyBorder="1" applyAlignment="1">
      <alignment horizontal="left" vertical="center" wrapText="1"/>
    </xf>
    <xf numFmtId="43" fontId="31" fillId="0" borderId="1" xfId="0" applyNumberFormat="1" applyFont="1" applyBorder="1" applyAlignment="1">
      <alignment horizontal="left" vertical="top" wrapText="1"/>
    </xf>
    <xf numFmtId="0" fontId="31" fillId="5" borderId="1" xfId="0" applyFont="1" applyFill="1" applyBorder="1" applyAlignment="1">
      <alignment horizontal="left" vertical="center" wrapText="1"/>
    </xf>
    <xf numFmtId="0" fontId="31" fillId="0" borderId="1" xfId="0" applyFont="1" applyBorder="1" applyAlignment="1">
      <alignment horizontal="left" vertical="center" wrapText="1"/>
    </xf>
    <xf numFmtId="0" fontId="41" fillId="6" borderId="1" xfId="0" applyFont="1" applyFill="1" applyBorder="1" applyAlignment="1">
      <alignment horizontal="left" vertical="center" wrapText="1"/>
    </xf>
    <xf numFmtId="0" fontId="21" fillId="0" borderId="1" xfId="0" applyFont="1" applyBorder="1" applyAlignment="1">
      <alignment horizontal="left" vertical="center" wrapText="1"/>
    </xf>
    <xf numFmtId="0" fontId="17" fillId="0" borderId="0" xfId="0" applyFont="1" applyAlignment="1">
      <alignment horizontal="center" wrapText="1"/>
    </xf>
    <xf numFmtId="0" fontId="29" fillId="0" borderId="0" xfId="0" applyFont="1" applyAlignment="1">
      <alignment horizontal="center" wrapText="1"/>
    </xf>
    <xf numFmtId="0" fontId="20" fillId="0" borderId="0" xfId="0" applyFont="1" applyBorder="1" applyAlignment="1">
      <alignment horizontal="left" vertical="center" wrapText="1"/>
    </xf>
    <xf numFmtId="0" fontId="28" fillId="0" borderId="2" xfId="0" applyFont="1" applyBorder="1" applyAlignment="1">
      <alignment horizontal="center" vertical="center" wrapText="1"/>
    </xf>
    <xf numFmtId="0" fontId="28" fillId="0" borderId="12" xfId="0" applyFont="1" applyBorder="1" applyAlignment="1">
      <alignment horizontal="center" vertical="center" wrapText="1"/>
    </xf>
    <xf numFmtId="0" fontId="2" fillId="0" borderId="12" xfId="0" applyFont="1" applyBorder="1" applyAlignment="1">
      <alignment horizontal="center" vertical="center" wrapText="1"/>
    </xf>
    <xf numFmtId="0" fontId="28" fillId="0" borderId="6" xfId="0" applyFont="1" applyBorder="1" applyAlignment="1">
      <alignment horizontal="center" vertical="center" wrapText="1"/>
    </xf>
    <xf numFmtId="43" fontId="20" fillId="5" borderId="10" xfId="0" applyNumberFormat="1" applyFont="1" applyFill="1" applyBorder="1" applyAlignment="1">
      <alignment horizontal="right" vertical="center" wrapText="1"/>
    </xf>
    <xf numFmtId="0" fontId="0" fillId="0" borderId="10" xfId="0" applyBorder="1">
      <alignment vertical="center"/>
    </xf>
    <xf numFmtId="177" fontId="42" fillId="0" borderId="13" xfId="2" applyNumberFormat="1" applyFont="1" applyFill="1" applyBorder="1" applyAlignment="1" applyProtection="1">
      <alignment horizontal="right" vertical="center" wrapText="1"/>
    </xf>
    <xf numFmtId="39" fontId="6" fillId="0" borderId="13" xfId="0" applyNumberFormat="1" applyFont="1" applyFill="1" applyBorder="1" applyAlignment="1" applyProtection="1">
      <alignment horizontal="right" vertical="center"/>
      <protection locked="0"/>
    </xf>
    <xf numFmtId="0" fontId="0" fillId="0" borderId="13" xfId="0" applyFill="1" applyBorder="1">
      <alignment vertical="center"/>
    </xf>
    <xf numFmtId="178" fontId="0" fillId="0" borderId="13" xfId="0" applyNumberFormat="1" applyFont="1" applyFill="1" applyBorder="1" applyAlignment="1">
      <alignment vertical="center"/>
    </xf>
    <xf numFmtId="39" fontId="22" fillId="0" borderId="13" xfId="0" applyNumberFormat="1" applyFont="1" applyFill="1" applyBorder="1" applyAlignment="1">
      <alignment horizontal="right" vertical="center" wrapText="1"/>
    </xf>
    <xf numFmtId="178" fontId="16" fillId="0" borderId="13" xfId="0" applyNumberFormat="1" applyFont="1" applyFill="1" applyBorder="1" applyAlignment="1">
      <alignment vertical="center"/>
    </xf>
    <xf numFmtId="0" fontId="21" fillId="5" borderId="1" xfId="0" applyFont="1" applyFill="1" applyBorder="1" applyAlignment="1">
      <alignment horizontal="center" vertical="center" wrapText="1"/>
    </xf>
    <xf numFmtId="0" fontId="21" fillId="5" borderId="2" xfId="0" applyFont="1" applyFill="1" applyBorder="1" applyAlignment="1">
      <alignment horizontal="center" vertical="center" wrapText="1"/>
    </xf>
    <xf numFmtId="0" fontId="21" fillId="5" borderId="12" xfId="0" applyFont="1" applyFill="1" applyBorder="1" applyAlignment="1">
      <alignment horizontal="center" vertical="center" wrapText="1"/>
    </xf>
    <xf numFmtId="0" fontId="21" fillId="5" borderId="6" xfId="0" applyFont="1" applyFill="1" applyBorder="1" applyAlignment="1">
      <alignment horizontal="center" vertical="center" wrapText="1"/>
    </xf>
    <xf numFmtId="43" fontId="20" fillId="0" borderId="1" xfId="0" applyNumberFormat="1" applyFont="1" applyBorder="1" applyAlignment="1">
      <alignment horizontal="center" vertical="center" wrapText="1"/>
    </xf>
    <xf numFmtId="0" fontId="21" fillId="6" borderId="1" xfId="0" applyFont="1" applyFill="1" applyBorder="1" applyAlignment="1">
      <alignment horizontal="center" vertical="center" wrapText="1"/>
    </xf>
    <xf numFmtId="0" fontId="20" fillId="0" borderId="0" xfId="0" applyFont="1" applyAlignment="1">
      <alignment horizontal="left" vertical="center" wrapText="1"/>
    </xf>
    <xf numFmtId="0" fontId="20" fillId="0" borderId="0" xfId="0" applyFont="1" applyBorder="1" applyAlignment="1">
      <alignment horizontal="left" wrapText="1"/>
    </xf>
    <xf numFmtId="0" fontId="34" fillId="0" borderId="1" xfId="0" applyFont="1" applyBorder="1" applyAlignment="1">
      <alignment horizontal="center" vertical="center" wrapText="1"/>
    </xf>
    <xf numFmtId="0" fontId="21" fillId="5" borderId="3" xfId="0" applyFont="1" applyFill="1" applyBorder="1" applyAlignment="1">
      <alignment horizontal="center" vertical="center" wrapText="1"/>
    </xf>
    <xf numFmtId="0" fontId="21" fillId="5" borderId="13" xfId="0" applyFont="1" applyFill="1" applyBorder="1" applyAlignment="1">
      <alignment horizontal="center" vertical="center" wrapText="1"/>
    </xf>
    <xf numFmtId="0" fontId="21" fillId="5" borderId="7" xfId="0" applyFont="1" applyFill="1" applyBorder="1" applyAlignment="1">
      <alignment horizontal="center" vertical="center" wrapText="1"/>
    </xf>
    <xf numFmtId="43" fontId="20" fillId="6" borderId="10" xfId="0" applyNumberFormat="1" applyFont="1" applyFill="1" applyBorder="1" applyAlignment="1">
      <alignment horizontal="center" vertical="center" wrapText="1"/>
    </xf>
    <xf numFmtId="0" fontId="21" fillId="0" borderId="2"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6" xfId="0" applyFont="1" applyBorder="1" applyAlignment="1">
      <alignment horizontal="center" vertical="center" wrapText="1"/>
    </xf>
    <xf numFmtId="0" fontId="31" fillId="0" borderId="0" xfId="0" applyFont="1" applyAlignment="1">
      <alignment horizontal="center" vertical="center" wrapText="1"/>
    </xf>
    <xf numFmtId="0" fontId="21" fillId="0" borderId="10" xfId="0" applyFont="1" applyBorder="1" applyAlignment="1">
      <alignment horizontal="center" vertical="center" wrapText="1"/>
    </xf>
    <xf numFmtId="43" fontId="31" fillId="0" borderId="1" xfId="0" applyNumberFormat="1" applyFont="1" applyBorder="1" applyAlignment="1">
      <alignment horizontal="center" vertical="center" wrapText="1"/>
    </xf>
    <xf numFmtId="43" fontId="21" fillId="0" borderId="1" xfId="0" applyNumberFormat="1" applyFont="1" applyBorder="1" applyAlignment="1">
      <alignment horizontal="center" vertical="center" wrapText="1"/>
    </xf>
    <xf numFmtId="0" fontId="41" fillId="6" borderId="1"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2"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workbookViewId="0">
      <selection activeCell="P9" sqref="P9"/>
    </sheetView>
  </sheetViews>
  <sheetFormatPr defaultColWidth="9" defaultRowHeight="13.5" outlineLevelCol="7"/>
  <cols>
    <col min="1" max="1" width="15.625" customWidth="1"/>
    <col min="5" max="5" width="15.625" customWidth="1"/>
  </cols>
  <sheetData>
    <row r="1" ht="28.5" customHeight="1" spans="1:8">
      <c r="A1" s="51" t="s">
        <v>0</v>
      </c>
      <c r="B1" s="78"/>
      <c r="C1" s="78"/>
      <c r="D1" s="78"/>
      <c r="E1" s="78"/>
      <c r="F1" s="78"/>
      <c r="G1" s="78"/>
      <c r="H1" s="78"/>
    </row>
    <row r="2" ht="15" customHeight="1" spans="1:8">
      <c r="A2" s="162"/>
      <c r="B2" s="162"/>
      <c r="C2" s="162"/>
      <c r="D2" s="162"/>
      <c r="E2" s="162"/>
      <c r="F2" s="162"/>
      <c r="G2" s="162" t="s">
        <v>1</v>
      </c>
      <c r="H2" s="162"/>
    </row>
    <row r="3" ht="28.9" customHeight="1" spans="1:8">
      <c r="A3" s="122" t="s">
        <v>2</v>
      </c>
      <c r="B3" s="122"/>
      <c r="C3" s="122"/>
      <c r="D3" s="122"/>
      <c r="E3" s="88" t="s">
        <v>3</v>
      </c>
      <c r="F3" s="88"/>
      <c r="G3" s="88"/>
      <c r="H3" s="88"/>
    </row>
    <row r="4" ht="37.5" customHeight="1" spans="1:8">
      <c r="A4" s="122" t="s">
        <v>4</v>
      </c>
      <c r="B4" s="88" t="s">
        <v>5</v>
      </c>
      <c r="C4" s="88" t="s">
        <v>6</v>
      </c>
      <c r="D4" s="88" t="s">
        <v>7</v>
      </c>
      <c r="E4" s="122" t="s">
        <v>4</v>
      </c>
      <c r="F4" s="88" t="s">
        <v>5</v>
      </c>
      <c r="G4" s="163" t="s">
        <v>6</v>
      </c>
      <c r="H4" s="88" t="s">
        <v>7</v>
      </c>
    </row>
    <row r="5" ht="25.5" customHeight="1" spans="1:8">
      <c r="A5" s="88" t="s">
        <v>8</v>
      </c>
      <c r="B5" s="91">
        <f>SUM(C5:D5)</f>
        <v>10420.5</v>
      </c>
      <c r="C5" s="164">
        <f t="shared" ref="C5:G5" si="0">SUM(C6:C8)</f>
        <v>9273.46</v>
      </c>
      <c r="D5" s="164">
        <f t="shared" si="0"/>
        <v>1147.04</v>
      </c>
      <c r="E5" s="88" t="s">
        <v>9</v>
      </c>
      <c r="F5" s="91">
        <f>SUM(G5:H5)</f>
        <v>10420.5</v>
      </c>
      <c r="G5" s="164">
        <v>9273.46</v>
      </c>
      <c r="H5" s="164">
        <v>1147.04</v>
      </c>
    </row>
    <row r="6" ht="25.5" customHeight="1" spans="1:8">
      <c r="A6" s="88" t="s">
        <v>10</v>
      </c>
      <c r="B6" s="91">
        <f t="shared" ref="B6:B19" si="1">SUM(C6:D6)</f>
        <v>10196.5</v>
      </c>
      <c r="C6" s="164">
        <v>9049.46</v>
      </c>
      <c r="D6" s="164">
        <v>1147.04</v>
      </c>
      <c r="E6" s="88" t="s">
        <v>11</v>
      </c>
      <c r="F6" s="91">
        <f t="shared" ref="F6:F15" si="2">SUM(G6:H6)</f>
        <v>0</v>
      </c>
      <c r="G6" s="164"/>
      <c r="H6" s="164"/>
    </row>
    <row r="7" ht="37.5" customHeight="1" spans="1:8">
      <c r="A7" s="88" t="s">
        <v>12</v>
      </c>
      <c r="B7" s="91">
        <f>SUM(C7:C7)</f>
        <v>224</v>
      </c>
      <c r="C7" s="164">
        <v>224</v>
      </c>
      <c r="E7" s="88" t="s">
        <v>13</v>
      </c>
      <c r="F7" s="91">
        <f t="shared" si="2"/>
        <v>0</v>
      </c>
      <c r="G7" s="164"/>
      <c r="H7" s="164"/>
    </row>
    <row r="8" ht="37.5" customHeight="1" spans="1:8">
      <c r="A8" s="88" t="s">
        <v>14</v>
      </c>
      <c r="B8" s="91">
        <f t="shared" si="1"/>
        <v>0</v>
      </c>
      <c r="C8" s="164"/>
      <c r="D8" s="164"/>
      <c r="E8" s="88" t="s">
        <v>15</v>
      </c>
      <c r="F8" s="91">
        <f t="shared" si="2"/>
        <v>0</v>
      </c>
      <c r="G8" s="164"/>
      <c r="H8" s="164"/>
    </row>
    <row r="9" ht="37.5" customHeight="1" spans="1:8">
      <c r="A9" s="146" t="s">
        <v>16</v>
      </c>
      <c r="B9" s="91">
        <f t="shared" si="1"/>
        <v>0</v>
      </c>
      <c r="C9" s="164"/>
      <c r="D9" s="164"/>
      <c r="E9" s="146"/>
      <c r="F9" s="91">
        <f t="shared" si="2"/>
        <v>0</v>
      </c>
      <c r="G9" s="164"/>
      <c r="H9" s="164"/>
    </row>
    <row r="10" ht="25.5" customHeight="1" spans="1:8">
      <c r="A10" s="146" t="s">
        <v>17</v>
      </c>
      <c r="B10" s="91">
        <f t="shared" si="1"/>
        <v>0</v>
      </c>
      <c r="C10" s="164">
        <f>SUM(C11:C15)</f>
        <v>0</v>
      </c>
      <c r="D10" s="164">
        <f>SUM(D11:D15)</f>
        <v>0</v>
      </c>
      <c r="E10" s="146"/>
      <c r="F10" s="91">
        <f t="shared" si="2"/>
        <v>0</v>
      </c>
      <c r="G10" s="164"/>
      <c r="H10" s="164"/>
    </row>
    <row r="11" ht="27" customHeight="1" spans="1:8">
      <c r="A11" s="88" t="s">
        <v>18</v>
      </c>
      <c r="B11" s="91">
        <f t="shared" si="1"/>
        <v>0</v>
      </c>
      <c r="C11" s="164"/>
      <c r="D11" s="164"/>
      <c r="E11" s="88"/>
      <c r="F11" s="91">
        <f t="shared" si="2"/>
        <v>0</v>
      </c>
      <c r="G11" s="164"/>
      <c r="H11" s="164"/>
    </row>
    <row r="12" ht="25.5" customHeight="1" spans="1:8">
      <c r="A12" s="88" t="s">
        <v>19</v>
      </c>
      <c r="B12" s="91">
        <f t="shared" si="1"/>
        <v>0</v>
      </c>
      <c r="C12" s="164"/>
      <c r="D12" s="164"/>
      <c r="E12" s="88"/>
      <c r="F12" s="91">
        <f t="shared" si="2"/>
        <v>0</v>
      </c>
      <c r="G12" s="164"/>
      <c r="H12" s="164"/>
    </row>
    <row r="13" ht="25.5" customHeight="1" spans="1:8">
      <c r="A13" s="88" t="s">
        <v>20</v>
      </c>
      <c r="B13" s="91">
        <f t="shared" si="1"/>
        <v>0</v>
      </c>
      <c r="C13" s="164"/>
      <c r="D13" s="164"/>
      <c r="E13" s="88"/>
      <c r="F13" s="91">
        <f t="shared" si="2"/>
        <v>0</v>
      </c>
      <c r="G13" s="164"/>
      <c r="H13" s="164"/>
    </row>
    <row r="14" ht="25.5" customHeight="1" spans="1:8">
      <c r="A14" s="88" t="s">
        <v>21</v>
      </c>
      <c r="B14" s="91">
        <f t="shared" si="1"/>
        <v>0</v>
      </c>
      <c r="C14" s="164"/>
      <c r="D14" s="164"/>
      <c r="E14" s="88"/>
      <c r="F14" s="91">
        <f t="shared" si="2"/>
        <v>0</v>
      </c>
      <c r="G14" s="164"/>
      <c r="H14" s="164"/>
    </row>
    <row r="15" ht="19.9" customHeight="1" spans="1:8">
      <c r="A15" s="88" t="s">
        <v>22</v>
      </c>
      <c r="B15" s="91">
        <f t="shared" si="1"/>
        <v>0</v>
      </c>
      <c r="C15" s="165"/>
      <c r="D15" s="165"/>
      <c r="E15" s="88"/>
      <c r="F15" s="91">
        <f t="shared" si="2"/>
        <v>0</v>
      </c>
      <c r="G15" s="165"/>
      <c r="H15" s="165"/>
    </row>
    <row r="16" ht="25.5" customHeight="1" spans="1:8">
      <c r="A16" s="166" t="s">
        <v>23</v>
      </c>
      <c r="B16" s="91">
        <f t="shared" si="1"/>
        <v>10420.5</v>
      </c>
      <c r="C16" s="91">
        <f>C5+C9+C10</f>
        <v>9273.46</v>
      </c>
      <c r="D16" s="91">
        <f>D5+D9+D10</f>
        <v>1147.04</v>
      </c>
      <c r="E16" s="166" t="s">
        <v>24</v>
      </c>
      <c r="F16" s="91">
        <f>SUM(F5:F15)</f>
        <v>10420.5</v>
      </c>
      <c r="G16" s="91">
        <f>SUM(G5:G15)</f>
        <v>9273.46</v>
      </c>
      <c r="H16" s="91">
        <f>SUM(H5:H15)</f>
        <v>1147.04</v>
      </c>
    </row>
    <row r="17" ht="25.5" customHeight="1" spans="1:8">
      <c r="A17" s="88" t="s">
        <v>25</v>
      </c>
      <c r="B17" s="91">
        <f t="shared" si="1"/>
        <v>0</v>
      </c>
      <c r="C17" s="164"/>
      <c r="D17" s="164"/>
      <c r="E17" s="88" t="s">
        <v>26</v>
      </c>
      <c r="F17" s="91">
        <f>SUM(G17:H17)</f>
        <v>0</v>
      </c>
      <c r="G17" s="164"/>
      <c r="H17" s="164"/>
    </row>
    <row r="18" ht="25.5" customHeight="1" spans="1:8">
      <c r="A18" s="88" t="s">
        <v>27</v>
      </c>
      <c r="B18" s="91">
        <f t="shared" si="1"/>
        <v>0</v>
      </c>
      <c r="C18" s="164"/>
      <c r="D18" s="164"/>
      <c r="E18" s="88"/>
      <c r="F18" s="91">
        <f>SUM(G18:H18)</f>
        <v>0</v>
      </c>
      <c r="G18" s="164"/>
      <c r="H18" s="164"/>
    </row>
    <row r="19" ht="33" customHeight="1" spans="1:8">
      <c r="A19" s="166" t="s">
        <v>28</v>
      </c>
      <c r="B19" s="91">
        <f t="shared" si="1"/>
        <v>10420.5</v>
      </c>
      <c r="C19" s="91">
        <f>SUM(C16:C18)</f>
        <v>9273.46</v>
      </c>
      <c r="D19" s="91">
        <f>SUM(D16:D18)</f>
        <v>1147.04</v>
      </c>
      <c r="E19" s="166" t="s">
        <v>29</v>
      </c>
      <c r="F19" s="91">
        <f>SUM(F16:F18)</f>
        <v>10420.5</v>
      </c>
      <c r="G19" s="91">
        <f>SUM(G16:G18)</f>
        <v>9273.46</v>
      </c>
      <c r="H19" s="91">
        <f>SUM(H16:H18)</f>
        <v>1147.04</v>
      </c>
    </row>
  </sheetData>
  <mergeCells count="6">
    <mergeCell ref="A1:H1"/>
    <mergeCell ref="A2:C2"/>
    <mergeCell ref="E2:F2"/>
    <mergeCell ref="G2:H2"/>
    <mergeCell ref="A3:D3"/>
    <mergeCell ref="E3:H3"/>
  </mergeCells>
  <pageMargins left="0.314583333333333" right="0.314583333333333"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5"/>
  <sheetViews>
    <sheetView workbookViewId="0">
      <pane ySplit="5" topLeftCell="A134" activePane="bottomLeft" state="frozen"/>
      <selection/>
      <selection pane="bottomLeft" activeCell="N136" sqref="N136"/>
    </sheetView>
  </sheetViews>
  <sheetFormatPr defaultColWidth="9" defaultRowHeight="13.5"/>
  <cols>
    <col min="1" max="1" width="12.625" customWidth="1"/>
    <col min="2" max="2" width="21.375" customWidth="1"/>
    <col min="3" max="3" width="18.875" customWidth="1"/>
    <col min="4" max="4" width="16.5" customWidth="1"/>
    <col min="6" max="8" width="15" customWidth="1"/>
  </cols>
  <sheetData>
    <row r="1" ht="28.5" customHeight="1" spans="1:9">
      <c r="A1" s="51" t="s">
        <v>188</v>
      </c>
      <c r="B1" s="51"/>
      <c r="C1" s="51"/>
      <c r="D1" s="51"/>
      <c r="E1" s="51"/>
      <c r="F1" s="51"/>
      <c r="G1" s="51"/>
      <c r="H1" s="51"/>
      <c r="I1" s="51"/>
    </row>
    <row r="2" spans="1:9">
      <c r="A2" s="51"/>
      <c r="B2" s="51"/>
      <c r="C2" s="51"/>
      <c r="D2" s="51"/>
      <c r="E2" s="51"/>
      <c r="F2" s="51"/>
      <c r="G2" s="51"/>
      <c r="H2" s="51"/>
      <c r="I2" s="51"/>
    </row>
    <row r="3" ht="15" customHeight="1" spans="1:9">
      <c r="A3" s="2"/>
      <c r="B3" s="2"/>
      <c r="C3" s="2"/>
      <c r="D3" s="2"/>
      <c r="E3" s="2"/>
      <c r="F3" s="2"/>
      <c r="G3" s="3" t="s">
        <v>1</v>
      </c>
      <c r="H3" s="3"/>
      <c r="I3" s="3"/>
    </row>
    <row r="4" ht="24" customHeight="1" spans="1:9">
      <c r="A4" s="52" t="s">
        <v>189</v>
      </c>
      <c r="B4" s="34" t="s">
        <v>190</v>
      </c>
      <c r="C4" s="34"/>
      <c r="D4" s="52" t="s">
        <v>191</v>
      </c>
      <c r="E4" s="52" t="s">
        <v>46</v>
      </c>
      <c r="F4" s="34" t="s">
        <v>192</v>
      </c>
      <c r="G4" s="34"/>
      <c r="H4" s="34"/>
      <c r="I4" s="52" t="s">
        <v>178</v>
      </c>
    </row>
    <row r="5" ht="46.15" customHeight="1" spans="1:9">
      <c r="A5" s="53"/>
      <c r="B5" s="34" t="s">
        <v>193</v>
      </c>
      <c r="C5" s="34" t="s">
        <v>194</v>
      </c>
      <c r="D5" s="53"/>
      <c r="E5" s="53"/>
      <c r="F5" s="34" t="s">
        <v>35</v>
      </c>
      <c r="G5" s="34" t="s">
        <v>36</v>
      </c>
      <c r="H5" s="34" t="s">
        <v>37</v>
      </c>
      <c r="I5" s="53"/>
    </row>
    <row r="6" ht="22.5" customHeight="1" spans="1:9">
      <c r="A6" s="54" t="s">
        <v>195</v>
      </c>
      <c r="B6" s="55" t="s">
        <v>196</v>
      </c>
      <c r="C6" s="55" t="s">
        <v>196</v>
      </c>
      <c r="D6" s="55" t="s">
        <v>197</v>
      </c>
      <c r="E6" s="56">
        <v>3</v>
      </c>
      <c r="F6" s="56">
        <v>3</v>
      </c>
      <c r="G6" s="34"/>
      <c r="H6" s="34"/>
      <c r="I6" s="53"/>
    </row>
    <row r="7" ht="22.5" customHeight="1" spans="1:9">
      <c r="A7" s="54" t="s">
        <v>195</v>
      </c>
      <c r="B7" s="55" t="s">
        <v>198</v>
      </c>
      <c r="C7" s="55" t="s">
        <v>198</v>
      </c>
      <c r="D7" s="55" t="s">
        <v>197</v>
      </c>
      <c r="E7" s="56">
        <v>7</v>
      </c>
      <c r="F7" s="56">
        <v>7</v>
      </c>
      <c r="G7" s="34"/>
      <c r="H7" s="34"/>
      <c r="I7" s="53"/>
    </row>
    <row r="8" ht="22.5" customHeight="1" spans="1:9">
      <c r="A8" s="54" t="s">
        <v>195</v>
      </c>
      <c r="B8" s="55" t="s">
        <v>199</v>
      </c>
      <c r="C8" s="55" t="s">
        <v>199</v>
      </c>
      <c r="D8" s="55" t="s">
        <v>197</v>
      </c>
      <c r="E8" s="56">
        <v>1</v>
      </c>
      <c r="F8" s="56">
        <v>1</v>
      </c>
      <c r="G8" s="34"/>
      <c r="H8" s="34"/>
      <c r="I8" s="53"/>
    </row>
    <row r="9" ht="22.5" customHeight="1" spans="1:9">
      <c r="A9" s="54" t="s">
        <v>195</v>
      </c>
      <c r="B9" s="55" t="s">
        <v>200</v>
      </c>
      <c r="C9" s="55" t="s">
        <v>200</v>
      </c>
      <c r="D9" s="55" t="s">
        <v>197</v>
      </c>
      <c r="E9" s="56">
        <v>6</v>
      </c>
      <c r="F9" s="56">
        <v>6</v>
      </c>
      <c r="G9" s="34"/>
      <c r="H9" s="34"/>
      <c r="I9" s="53"/>
    </row>
    <row r="10" ht="22.5" customHeight="1" spans="1:9">
      <c r="A10" s="54" t="s">
        <v>195</v>
      </c>
      <c r="B10" s="55" t="s">
        <v>201</v>
      </c>
      <c r="C10" s="55" t="s">
        <v>201</v>
      </c>
      <c r="D10" s="55" t="s">
        <v>197</v>
      </c>
      <c r="E10" s="56">
        <v>52.5</v>
      </c>
      <c r="F10" s="56">
        <v>52.5</v>
      </c>
      <c r="G10" s="34"/>
      <c r="H10" s="34"/>
      <c r="I10" s="53"/>
    </row>
    <row r="11" ht="22.5" customHeight="1" spans="1:9">
      <c r="A11" s="54" t="s">
        <v>195</v>
      </c>
      <c r="B11" s="55" t="s">
        <v>202</v>
      </c>
      <c r="C11" s="55" t="s">
        <v>202</v>
      </c>
      <c r="D11" s="55" t="s">
        <v>197</v>
      </c>
      <c r="E11" s="56">
        <v>0.75</v>
      </c>
      <c r="F11" s="56">
        <v>0.75</v>
      </c>
      <c r="G11" s="34"/>
      <c r="H11" s="34"/>
      <c r="I11" s="53"/>
    </row>
    <row r="12" ht="22.5" customHeight="1" spans="1:9">
      <c r="A12" s="54" t="s">
        <v>195</v>
      </c>
      <c r="B12" s="55" t="s">
        <v>203</v>
      </c>
      <c r="C12" s="55" t="s">
        <v>203</v>
      </c>
      <c r="D12" s="55" t="s">
        <v>197</v>
      </c>
      <c r="E12" s="56">
        <v>10</v>
      </c>
      <c r="F12" s="56">
        <v>10</v>
      </c>
      <c r="G12" s="34"/>
      <c r="H12" s="34"/>
      <c r="I12" s="53"/>
    </row>
    <row r="13" ht="22.5" customHeight="1" spans="1:9">
      <c r="A13" s="54" t="s">
        <v>195</v>
      </c>
      <c r="B13" s="55" t="s">
        <v>204</v>
      </c>
      <c r="C13" s="55" t="s">
        <v>204</v>
      </c>
      <c r="D13" s="55" t="s">
        <v>197</v>
      </c>
      <c r="E13" s="56">
        <v>25</v>
      </c>
      <c r="F13" s="56">
        <v>25</v>
      </c>
      <c r="G13" s="34"/>
      <c r="H13" s="34"/>
      <c r="I13" s="53"/>
    </row>
    <row r="14" ht="22.5" customHeight="1" spans="1:9">
      <c r="A14" s="54" t="s">
        <v>195</v>
      </c>
      <c r="B14" s="55" t="s">
        <v>205</v>
      </c>
      <c r="C14" s="55" t="s">
        <v>205</v>
      </c>
      <c r="D14" s="55" t="s">
        <v>197</v>
      </c>
      <c r="E14" s="56">
        <v>0.35</v>
      </c>
      <c r="F14" s="56">
        <v>0.35</v>
      </c>
      <c r="G14" s="34"/>
      <c r="H14" s="34"/>
      <c r="I14" s="53"/>
    </row>
    <row r="15" ht="22.5" customHeight="1" spans="1:9">
      <c r="A15" s="54" t="s">
        <v>195</v>
      </c>
      <c r="B15" s="55" t="s">
        <v>206</v>
      </c>
      <c r="C15" s="55" t="s">
        <v>206</v>
      </c>
      <c r="D15" s="55" t="s">
        <v>197</v>
      </c>
      <c r="E15" s="56">
        <v>132</v>
      </c>
      <c r="F15" s="56">
        <v>132</v>
      </c>
      <c r="G15" s="34"/>
      <c r="H15" s="34"/>
      <c r="I15" s="53"/>
    </row>
    <row r="16" ht="22.5" customHeight="1" spans="1:9">
      <c r="A16" s="54" t="s">
        <v>195</v>
      </c>
      <c r="B16" s="55" t="s">
        <v>207</v>
      </c>
      <c r="C16" s="55" t="s">
        <v>207</v>
      </c>
      <c r="D16" s="55" t="s">
        <v>197</v>
      </c>
      <c r="E16" s="56">
        <v>2</v>
      </c>
      <c r="F16" s="56">
        <v>2</v>
      </c>
      <c r="G16" s="34"/>
      <c r="H16" s="34"/>
      <c r="I16" s="53"/>
    </row>
    <row r="17" ht="22.5" customHeight="1" spans="1:9">
      <c r="A17" s="54" t="s">
        <v>195</v>
      </c>
      <c r="B17" s="55" t="s">
        <v>208</v>
      </c>
      <c r="C17" s="55" t="s">
        <v>208</v>
      </c>
      <c r="D17" s="55" t="s">
        <v>197</v>
      </c>
      <c r="E17" s="56">
        <v>2</v>
      </c>
      <c r="F17" s="56">
        <v>2</v>
      </c>
      <c r="G17" s="34"/>
      <c r="H17" s="34"/>
      <c r="I17" s="53"/>
    </row>
    <row r="18" ht="22.5" customHeight="1" spans="1:9">
      <c r="A18" s="54" t="s">
        <v>195</v>
      </c>
      <c r="B18" s="55" t="s">
        <v>209</v>
      </c>
      <c r="C18" s="55" t="s">
        <v>209</v>
      </c>
      <c r="D18" s="55" t="s">
        <v>197</v>
      </c>
      <c r="E18" s="56">
        <v>29</v>
      </c>
      <c r="F18" s="56">
        <v>29</v>
      </c>
      <c r="G18" s="34"/>
      <c r="H18" s="34"/>
      <c r="I18" s="53"/>
    </row>
    <row r="19" ht="22.5" customHeight="1" spans="1:9">
      <c r="A19" s="54" t="s">
        <v>195</v>
      </c>
      <c r="B19" s="55" t="s">
        <v>210</v>
      </c>
      <c r="C19" s="55" t="s">
        <v>210</v>
      </c>
      <c r="D19" s="55" t="s">
        <v>197</v>
      </c>
      <c r="E19" s="56">
        <v>140</v>
      </c>
      <c r="F19" s="56">
        <v>140</v>
      </c>
      <c r="G19" s="34"/>
      <c r="H19" s="34"/>
      <c r="I19" s="53"/>
    </row>
    <row r="20" ht="22.5" customHeight="1" spans="1:9">
      <c r="A20" s="54" t="s">
        <v>195</v>
      </c>
      <c r="B20" s="55" t="s">
        <v>211</v>
      </c>
      <c r="C20" s="55" t="s">
        <v>211</v>
      </c>
      <c r="D20" s="55" t="s">
        <v>197</v>
      </c>
      <c r="E20" s="56">
        <v>38.56</v>
      </c>
      <c r="F20" s="56">
        <v>38.56</v>
      </c>
      <c r="G20" s="34"/>
      <c r="H20" s="34"/>
      <c r="I20" s="53"/>
    </row>
    <row r="21" ht="22.5" customHeight="1" spans="1:9">
      <c r="A21" s="54" t="s">
        <v>195</v>
      </c>
      <c r="B21" s="55" t="s">
        <v>212</v>
      </c>
      <c r="C21" s="55" t="s">
        <v>212</v>
      </c>
      <c r="D21" s="55" t="s">
        <v>197</v>
      </c>
      <c r="E21" s="56">
        <v>30</v>
      </c>
      <c r="F21" s="56">
        <v>30</v>
      </c>
      <c r="G21" s="34"/>
      <c r="H21" s="34"/>
      <c r="I21" s="53"/>
    </row>
    <row r="22" ht="22.5" customHeight="1" spans="1:9">
      <c r="A22" s="54" t="s">
        <v>195</v>
      </c>
      <c r="B22" s="55" t="s">
        <v>213</v>
      </c>
      <c r="C22" s="55" t="s">
        <v>213</v>
      </c>
      <c r="D22" s="55" t="s">
        <v>197</v>
      </c>
      <c r="E22" s="56">
        <v>81.55</v>
      </c>
      <c r="F22" s="56">
        <v>81.55</v>
      </c>
      <c r="G22" s="34"/>
      <c r="H22" s="34"/>
      <c r="I22" s="53"/>
    </row>
    <row r="23" ht="22.5" customHeight="1" spans="1:9">
      <c r="A23" s="54" t="s">
        <v>195</v>
      </c>
      <c r="B23" s="55" t="s">
        <v>214</v>
      </c>
      <c r="C23" s="55" t="s">
        <v>214</v>
      </c>
      <c r="D23" s="55" t="s">
        <v>197</v>
      </c>
      <c r="E23" s="56">
        <v>5</v>
      </c>
      <c r="F23" s="56">
        <v>5</v>
      </c>
      <c r="G23" s="34"/>
      <c r="H23" s="34"/>
      <c r="I23" s="53"/>
    </row>
    <row r="24" ht="22.5" customHeight="1" spans="1:9">
      <c r="A24" s="54" t="s">
        <v>195</v>
      </c>
      <c r="B24" s="55" t="s">
        <v>80</v>
      </c>
      <c r="C24" s="55" t="s">
        <v>80</v>
      </c>
      <c r="D24" s="55" t="s">
        <v>197</v>
      </c>
      <c r="E24" s="56">
        <v>1</v>
      </c>
      <c r="F24" s="56">
        <v>1</v>
      </c>
      <c r="G24" s="34"/>
      <c r="H24" s="34"/>
      <c r="I24" s="53"/>
    </row>
    <row r="25" ht="22.5" customHeight="1" spans="1:9">
      <c r="A25" s="54" t="s">
        <v>195</v>
      </c>
      <c r="B25" s="55" t="s">
        <v>215</v>
      </c>
      <c r="C25" s="55" t="s">
        <v>215</v>
      </c>
      <c r="D25" s="55" t="s">
        <v>197</v>
      </c>
      <c r="E25" s="56">
        <v>3</v>
      </c>
      <c r="F25" s="56">
        <v>3</v>
      </c>
      <c r="G25" s="34"/>
      <c r="H25" s="34"/>
      <c r="I25" s="53"/>
    </row>
    <row r="26" ht="22.5" customHeight="1" spans="1:9">
      <c r="A26" s="57" t="s">
        <v>216</v>
      </c>
      <c r="B26" s="55" t="s">
        <v>217</v>
      </c>
      <c r="C26" s="55" t="s">
        <v>217</v>
      </c>
      <c r="D26" s="55" t="s">
        <v>197</v>
      </c>
      <c r="E26" s="56">
        <v>5.5</v>
      </c>
      <c r="F26" s="56">
        <v>5.5</v>
      </c>
      <c r="G26" s="34"/>
      <c r="H26" s="34"/>
      <c r="I26" s="53"/>
    </row>
    <row r="27" ht="22.5" customHeight="1" spans="1:9">
      <c r="A27" s="57" t="s">
        <v>216</v>
      </c>
      <c r="B27" s="55" t="s">
        <v>218</v>
      </c>
      <c r="C27" s="55" t="s">
        <v>218</v>
      </c>
      <c r="D27" s="55" t="s">
        <v>197</v>
      </c>
      <c r="E27" s="56">
        <v>2</v>
      </c>
      <c r="F27" s="56">
        <v>2</v>
      </c>
      <c r="G27" s="34"/>
      <c r="H27" s="34"/>
      <c r="I27" s="53"/>
    </row>
    <row r="28" ht="22.5" customHeight="1" spans="1:9">
      <c r="A28" s="57" t="s">
        <v>216</v>
      </c>
      <c r="B28" s="55" t="s">
        <v>219</v>
      </c>
      <c r="C28" s="55" t="s">
        <v>219</v>
      </c>
      <c r="D28" s="55" t="s">
        <v>197</v>
      </c>
      <c r="E28" s="56">
        <v>2</v>
      </c>
      <c r="F28" s="56">
        <v>2</v>
      </c>
      <c r="G28" s="34"/>
      <c r="H28" s="34"/>
      <c r="I28" s="53"/>
    </row>
    <row r="29" ht="22.5" customHeight="1" spans="1:9">
      <c r="A29" s="57" t="s">
        <v>216</v>
      </c>
      <c r="B29" s="55" t="s">
        <v>220</v>
      </c>
      <c r="C29" s="55" t="s">
        <v>220</v>
      </c>
      <c r="D29" s="55" t="s">
        <v>197</v>
      </c>
      <c r="E29" s="56">
        <v>4</v>
      </c>
      <c r="F29" s="56">
        <v>4</v>
      </c>
      <c r="G29" s="34"/>
      <c r="H29" s="34"/>
      <c r="I29" s="53"/>
    </row>
    <row r="30" ht="22.5" customHeight="1" spans="1:9">
      <c r="A30" s="54" t="s">
        <v>195</v>
      </c>
      <c r="B30" s="55" t="s">
        <v>221</v>
      </c>
      <c r="C30" s="55" t="s">
        <v>221</v>
      </c>
      <c r="D30" s="55" t="s">
        <v>197</v>
      </c>
      <c r="E30" s="56">
        <v>1</v>
      </c>
      <c r="F30" s="56">
        <v>1</v>
      </c>
      <c r="G30" s="34"/>
      <c r="H30" s="34"/>
      <c r="I30" s="53"/>
    </row>
    <row r="31" ht="22.5" customHeight="1" spans="1:9">
      <c r="A31" s="57" t="s">
        <v>216</v>
      </c>
      <c r="B31" s="55" t="s">
        <v>222</v>
      </c>
      <c r="C31" s="55" t="s">
        <v>222</v>
      </c>
      <c r="D31" s="55" t="s">
        <v>197</v>
      </c>
      <c r="E31" s="56">
        <v>0.68</v>
      </c>
      <c r="F31" s="56">
        <v>0.68</v>
      </c>
      <c r="G31" s="34"/>
      <c r="H31" s="34"/>
      <c r="I31" s="53"/>
    </row>
    <row r="32" ht="22.5" customHeight="1" spans="1:9">
      <c r="A32" s="57" t="s">
        <v>216</v>
      </c>
      <c r="B32" s="55" t="s">
        <v>223</v>
      </c>
      <c r="C32" s="55" t="s">
        <v>223</v>
      </c>
      <c r="D32" s="55" t="s">
        <v>197</v>
      </c>
      <c r="E32" s="56">
        <v>10</v>
      </c>
      <c r="F32" s="56">
        <v>10</v>
      </c>
      <c r="G32" s="34"/>
      <c r="H32" s="34"/>
      <c r="I32" s="53"/>
    </row>
    <row r="33" ht="22.5" customHeight="1" spans="1:9">
      <c r="A33" s="57" t="s">
        <v>216</v>
      </c>
      <c r="B33" s="55" t="s">
        <v>224</v>
      </c>
      <c r="C33" s="55" t="s">
        <v>224</v>
      </c>
      <c r="D33" s="55" t="s">
        <v>197</v>
      </c>
      <c r="E33" s="56">
        <v>5.3</v>
      </c>
      <c r="F33" s="56">
        <v>5.3</v>
      </c>
      <c r="G33" s="34"/>
      <c r="H33" s="34"/>
      <c r="I33" s="53"/>
    </row>
    <row r="34" ht="22.5" customHeight="1" spans="1:9">
      <c r="A34" s="57" t="s">
        <v>216</v>
      </c>
      <c r="B34" s="55" t="s">
        <v>225</v>
      </c>
      <c r="C34" s="55" t="s">
        <v>225</v>
      </c>
      <c r="D34" s="55" t="s">
        <v>197</v>
      </c>
      <c r="E34" s="56">
        <v>10</v>
      </c>
      <c r="F34" s="56">
        <v>10</v>
      </c>
      <c r="G34" s="34"/>
      <c r="H34" s="34"/>
      <c r="I34" s="53"/>
    </row>
    <row r="35" ht="22.5" customHeight="1" spans="1:9">
      <c r="A35" s="54" t="s">
        <v>195</v>
      </c>
      <c r="B35" s="55" t="s">
        <v>82</v>
      </c>
      <c r="C35" s="55" t="s">
        <v>82</v>
      </c>
      <c r="D35" s="55" t="s">
        <v>197</v>
      </c>
      <c r="E35" s="56">
        <v>1</v>
      </c>
      <c r="F35" s="56">
        <v>1</v>
      </c>
      <c r="G35" s="34"/>
      <c r="H35" s="34"/>
      <c r="I35" s="53"/>
    </row>
    <row r="36" ht="22.5" customHeight="1" spans="1:9">
      <c r="A36" s="54" t="s">
        <v>195</v>
      </c>
      <c r="B36" s="55" t="s">
        <v>226</v>
      </c>
      <c r="C36" s="55" t="s">
        <v>226</v>
      </c>
      <c r="D36" s="55" t="s">
        <v>197</v>
      </c>
      <c r="E36" s="56">
        <v>0.22</v>
      </c>
      <c r="F36" s="56">
        <v>0.22</v>
      </c>
      <c r="G36" s="34"/>
      <c r="H36" s="34"/>
      <c r="I36" s="53"/>
    </row>
    <row r="37" ht="22.5" customHeight="1" spans="1:9">
      <c r="A37" s="57" t="s">
        <v>216</v>
      </c>
      <c r="B37" s="55" t="s">
        <v>227</v>
      </c>
      <c r="C37" s="55" t="s">
        <v>227</v>
      </c>
      <c r="D37" s="55" t="s">
        <v>197</v>
      </c>
      <c r="E37" s="56">
        <v>1000</v>
      </c>
      <c r="F37" s="56">
        <v>1000</v>
      </c>
      <c r="G37" s="34"/>
      <c r="H37" s="34"/>
      <c r="I37" s="53"/>
    </row>
    <row r="38" ht="22.5" customHeight="1" spans="1:9">
      <c r="A38" s="57" t="s">
        <v>216</v>
      </c>
      <c r="B38" s="55" t="s">
        <v>228</v>
      </c>
      <c r="C38" s="55" t="s">
        <v>228</v>
      </c>
      <c r="D38" s="55" t="s">
        <v>197</v>
      </c>
      <c r="E38" s="56">
        <v>691</v>
      </c>
      <c r="F38" s="56">
        <v>691</v>
      </c>
      <c r="G38" s="34"/>
      <c r="H38" s="34"/>
      <c r="I38" s="53"/>
    </row>
    <row r="39" ht="22.5" customHeight="1" spans="1:9">
      <c r="A39" s="54" t="s">
        <v>195</v>
      </c>
      <c r="B39" s="55" t="s">
        <v>229</v>
      </c>
      <c r="C39" s="55" t="s">
        <v>229</v>
      </c>
      <c r="D39" s="55" t="s">
        <v>230</v>
      </c>
      <c r="E39" s="56">
        <v>3.5</v>
      </c>
      <c r="F39" s="56">
        <v>3.5</v>
      </c>
      <c r="G39" s="34"/>
      <c r="H39" s="34"/>
      <c r="I39" s="53"/>
    </row>
    <row r="40" ht="22.5" customHeight="1" spans="1:9">
      <c r="A40" s="54" t="s">
        <v>195</v>
      </c>
      <c r="B40" s="55" t="s">
        <v>231</v>
      </c>
      <c r="C40" s="55" t="s">
        <v>231</v>
      </c>
      <c r="D40" s="55" t="s">
        <v>230</v>
      </c>
      <c r="E40" s="56">
        <v>0.7</v>
      </c>
      <c r="F40" s="56">
        <v>0.7</v>
      </c>
      <c r="G40" s="34"/>
      <c r="H40" s="34"/>
      <c r="I40" s="53"/>
    </row>
    <row r="41" ht="22.5" customHeight="1" spans="1:9">
      <c r="A41" s="54" t="s">
        <v>195</v>
      </c>
      <c r="B41" s="55" t="s">
        <v>232</v>
      </c>
      <c r="C41" s="55" t="s">
        <v>232</v>
      </c>
      <c r="D41" s="55" t="s">
        <v>230</v>
      </c>
      <c r="E41" s="56">
        <v>210</v>
      </c>
      <c r="F41" s="56">
        <v>210</v>
      </c>
      <c r="G41" s="34"/>
      <c r="H41" s="34"/>
      <c r="I41" s="53"/>
    </row>
    <row r="42" ht="22.5" customHeight="1" spans="1:9">
      <c r="A42" s="54" t="s">
        <v>195</v>
      </c>
      <c r="B42" s="55" t="s">
        <v>233</v>
      </c>
      <c r="C42" s="55" t="s">
        <v>233</v>
      </c>
      <c r="D42" s="55" t="s">
        <v>230</v>
      </c>
      <c r="E42" s="56">
        <v>180</v>
      </c>
      <c r="F42" s="56">
        <v>180</v>
      </c>
      <c r="G42" s="34"/>
      <c r="H42" s="34"/>
      <c r="I42" s="53"/>
    </row>
    <row r="43" ht="22.5" customHeight="1" spans="1:9">
      <c r="A43" s="54" t="s">
        <v>195</v>
      </c>
      <c r="B43" s="55" t="s">
        <v>234</v>
      </c>
      <c r="C43" s="55" t="s">
        <v>234</v>
      </c>
      <c r="D43" s="55" t="s">
        <v>230</v>
      </c>
      <c r="E43" s="56">
        <v>48.16</v>
      </c>
      <c r="F43" s="56">
        <v>48.16</v>
      </c>
      <c r="G43" s="34"/>
      <c r="H43" s="34"/>
      <c r="I43" s="53"/>
    </row>
    <row r="44" ht="22.5" customHeight="1" spans="1:9">
      <c r="A44" s="54" t="s">
        <v>195</v>
      </c>
      <c r="B44" s="55" t="s">
        <v>235</v>
      </c>
      <c r="C44" s="55" t="s">
        <v>235</v>
      </c>
      <c r="D44" s="55" t="s">
        <v>230</v>
      </c>
      <c r="E44" s="56">
        <v>0.02</v>
      </c>
      <c r="F44" s="56">
        <v>0.02</v>
      </c>
      <c r="G44" s="34"/>
      <c r="H44" s="34"/>
      <c r="I44" s="53"/>
    </row>
    <row r="45" ht="22.5" customHeight="1" spans="1:9">
      <c r="A45" s="54" t="s">
        <v>195</v>
      </c>
      <c r="B45" s="55" t="s">
        <v>236</v>
      </c>
      <c r="C45" s="55" t="s">
        <v>236</v>
      </c>
      <c r="D45" s="55" t="s">
        <v>230</v>
      </c>
      <c r="E45" s="56">
        <v>7.84</v>
      </c>
      <c r="F45" s="56">
        <v>7.84</v>
      </c>
      <c r="G45" s="34"/>
      <c r="H45" s="34"/>
      <c r="I45" s="53"/>
    </row>
    <row r="46" ht="22.5" customHeight="1" spans="1:9">
      <c r="A46" s="54" t="s">
        <v>195</v>
      </c>
      <c r="B46" s="55" t="s">
        <v>237</v>
      </c>
      <c r="C46" s="55" t="s">
        <v>237</v>
      </c>
      <c r="D46" s="55" t="s">
        <v>230</v>
      </c>
      <c r="E46" s="56">
        <v>111.8</v>
      </c>
      <c r="F46" s="56">
        <v>111.8</v>
      </c>
      <c r="G46" s="34"/>
      <c r="H46" s="34"/>
      <c r="I46" s="53"/>
    </row>
    <row r="47" ht="22.5" customHeight="1" spans="1:9">
      <c r="A47" s="54" t="s">
        <v>195</v>
      </c>
      <c r="B47" s="55" t="s">
        <v>238</v>
      </c>
      <c r="C47" s="55" t="s">
        <v>238</v>
      </c>
      <c r="D47" s="55" t="s">
        <v>230</v>
      </c>
      <c r="E47" s="56">
        <v>196</v>
      </c>
      <c r="F47" s="56">
        <v>196</v>
      </c>
      <c r="G47" s="34"/>
      <c r="H47" s="34"/>
      <c r="I47" s="53"/>
    </row>
    <row r="48" ht="22.5" customHeight="1" spans="1:9">
      <c r="A48" s="54" t="s">
        <v>195</v>
      </c>
      <c r="B48" s="55" t="s">
        <v>239</v>
      </c>
      <c r="C48" s="55" t="s">
        <v>239</v>
      </c>
      <c r="D48" s="55" t="s">
        <v>230</v>
      </c>
      <c r="E48" s="56">
        <v>196</v>
      </c>
      <c r="F48" s="56">
        <v>196</v>
      </c>
      <c r="G48" s="34"/>
      <c r="H48" s="34"/>
      <c r="I48" s="53"/>
    </row>
    <row r="49" ht="22.5" customHeight="1" spans="1:9">
      <c r="A49" s="54" t="s">
        <v>195</v>
      </c>
      <c r="B49" s="55" t="s">
        <v>240</v>
      </c>
      <c r="C49" s="55" t="s">
        <v>240</v>
      </c>
      <c r="D49" s="55" t="s">
        <v>230</v>
      </c>
      <c r="E49" s="56">
        <v>4.8</v>
      </c>
      <c r="F49" s="56">
        <v>4.8</v>
      </c>
      <c r="G49" s="34"/>
      <c r="H49" s="34"/>
      <c r="I49" s="53"/>
    </row>
    <row r="50" ht="22.5" customHeight="1" spans="1:9">
      <c r="A50" s="54" t="s">
        <v>195</v>
      </c>
      <c r="B50" s="55" t="s">
        <v>241</v>
      </c>
      <c r="C50" s="55" t="s">
        <v>241</v>
      </c>
      <c r="D50" s="55" t="s">
        <v>242</v>
      </c>
      <c r="E50" s="56">
        <v>1.2</v>
      </c>
      <c r="F50" s="56">
        <v>1.2</v>
      </c>
      <c r="G50" s="34"/>
      <c r="H50" s="34"/>
      <c r="I50" s="53"/>
    </row>
    <row r="51" ht="22.5" customHeight="1" spans="1:9">
      <c r="A51" s="54" t="s">
        <v>195</v>
      </c>
      <c r="B51" s="55" t="s">
        <v>243</v>
      </c>
      <c r="C51" s="55" t="s">
        <v>243</v>
      </c>
      <c r="D51" s="55" t="s">
        <v>242</v>
      </c>
      <c r="E51" s="56">
        <v>1</v>
      </c>
      <c r="F51" s="56">
        <v>1</v>
      </c>
      <c r="G51" s="34"/>
      <c r="H51" s="34"/>
      <c r="I51" s="53"/>
    </row>
    <row r="52" ht="22.5" customHeight="1" spans="1:9">
      <c r="A52" s="54" t="s">
        <v>195</v>
      </c>
      <c r="B52" s="55" t="s">
        <v>244</v>
      </c>
      <c r="C52" s="55" t="s">
        <v>244</v>
      </c>
      <c r="D52" s="55" t="s">
        <v>242</v>
      </c>
      <c r="E52" s="56">
        <v>0.1</v>
      </c>
      <c r="F52" s="56">
        <v>0.1</v>
      </c>
      <c r="G52" s="34"/>
      <c r="H52" s="34"/>
      <c r="I52" s="53"/>
    </row>
    <row r="53" ht="22.5" customHeight="1" spans="1:9">
      <c r="A53" s="54" t="s">
        <v>195</v>
      </c>
      <c r="B53" s="55" t="s">
        <v>245</v>
      </c>
      <c r="C53" s="55" t="s">
        <v>245</v>
      </c>
      <c r="D53" s="55" t="s">
        <v>242</v>
      </c>
      <c r="E53" s="56">
        <v>1</v>
      </c>
      <c r="F53" s="56">
        <v>1</v>
      </c>
      <c r="G53" s="34"/>
      <c r="H53" s="34"/>
      <c r="I53" s="53"/>
    </row>
    <row r="54" ht="22.5" customHeight="1" spans="1:9">
      <c r="A54" s="54" t="s">
        <v>195</v>
      </c>
      <c r="B54" s="55" t="s">
        <v>246</v>
      </c>
      <c r="C54" s="55" t="s">
        <v>246</v>
      </c>
      <c r="D54" s="55" t="s">
        <v>242</v>
      </c>
      <c r="E54" s="56">
        <v>22.91</v>
      </c>
      <c r="F54" s="56">
        <v>22.91</v>
      </c>
      <c r="G54" s="34"/>
      <c r="H54" s="34"/>
      <c r="I54" s="53"/>
    </row>
    <row r="55" ht="22.5" customHeight="1" spans="1:9">
      <c r="A55" s="54" t="s">
        <v>195</v>
      </c>
      <c r="B55" s="55" t="s">
        <v>247</v>
      </c>
      <c r="C55" s="55" t="s">
        <v>247</v>
      </c>
      <c r="D55" s="55" t="s">
        <v>242</v>
      </c>
      <c r="E55" s="56">
        <v>5</v>
      </c>
      <c r="F55" s="56">
        <v>5</v>
      </c>
      <c r="G55" s="34"/>
      <c r="H55" s="34"/>
      <c r="I55" s="53"/>
    </row>
    <row r="56" ht="22.5" customHeight="1" spans="1:9">
      <c r="A56" s="54" t="s">
        <v>195</v>
      </c>
      <c r="B56" s="55" t="s">
        <v>248</v>
      </c>
      <c r="C56" s="55" t="s">
        <v>248</v>
      </c>
      <c r="D56" s="55" t="s">
        <v>242</v>
      </c>
      <c r="E56" s="56">
        <v>3</v>
      </c>
      <c r="F56" s="56">
        <v>3</v>
      </c>
      <c r="G56" s="34"/>
      <c r="H56" s="34"/>
      <c r="I56" s="53"/>
    </row>
    <row r="57" ht="22.5" customHeight="1" spans="1:9">
      <c r="A57" s="54" t="s">
        <v>195</v>
      </c>
      <c r="B57" s="55" t="s">
        <v>249</v>
      </c>
      <c r="C57" s="55" t="s">
        <v>249</v>
      </c>
      <c r="D57" s="55" t="s">
        <v>242</v>
      </c>
      <c r="E57" s="56">
        <v>60</v>
      </c>
      <c r="F57" s="56">
        <v>60</v>
      </c>
      <c r="G57" s="34"/>
      <c r="H57" s="34"/>
      <c r="I57" s="53"/>
    </row>
    <row r="58" ht="22.5" customHeight="1" spans="1:9">
      <c r="A58" s="54" t="s">
        <v>195</v>
      </c>
      <c r="B58" s="55" t="s">
        <v>250</v>
      </c>
      <c r="C58" s="55" t="s">
        <v>250</v>
      </c>
      <c r="D58" s="55" t="s">
        <v>242</v>
      </c>
      <c r="E58" s="56">
        <v>24.3</v>
      </c>
      <c r="F58" s="56">
        <v>24.3</v>
      </c>
      <c r="G58" s="34"/>
      <c r="H58" s="34"/>
      <c r="I58" s="53"/>
    </row>
    <row r="59" ht="22.5" customHeight="1" spans="1:9">
      <c r="A59" s="54" t="s">
        <v>195</v>
      </c>
      <c r="B59" s="55" t="s">
        <v>251</v>
      </c>
      <c r="C59" s="55" t="s">
        <v>251</v>
      </c>
      <c r="D59" s="55" t="s">
        <v>242</v>
      </c>
      <c r="E59" s="56">
        <v>10</v>
      </c>
      <c r="F59" s="56">
        <v>10</v>
      </c>
      <c r="G59" s="34"/>
      <c r="H59" s="34"/>
      <c r="I59" s="53"/>
    </row>
    <row r="60" ht="22.5" customHeight="1" spans="1:9">
      <c r="A60" s="54" t="s">
        <v>195</v>
      </c>
      <c r="B60" s="55" t="s">
        <v>252</v>
      </c>
      <c r="C60" s="55" t="s">
        <v>252</v>
      </c>
      <c r="D60" s="55" t="s">
        <v>242</v>
      </c>
      <c r="E60" s="56">
        <v>5</v>
      </c>
      <c r="F60" s="56">
        <v>5</v>
      </c>
      <c r="G60" s="34"/>
      <c r="H60" s="34"/>
      <c r="I60" s="53"/>
    </row>
    <row r="61" ht="22.5" customHeight="1" spans="1:9">
      <c r="A61" s="54" t="s">
        <v>195</v>
      </c>
      <c r="B61" s="55" t="s">
        <v>253</v>
      </c>
      <c r="C61" s="55" t="s">
        <v>253</v>
      </c>
      <c r="D61" s="55" t="s">
        <v>242</v>
      </c>
      <c r="E61" s="56">
        <v>23.9</v>
      </c>
      <c r="F61" s="56">
        <v>23.9</v>
      </c>
      <c r="G61" s="34"/>
      <c r="H61" s="34"/>
      <c r="I61" s="53"/>
    </row>
    <row r="62" ht="22.5" customHeight="1" spans="1:9">
      <c r="A62" s="54" t="s">
        <v>195</v>
      </c>
      <c r="B62" s="55" t="s">
        <v>254</v>
      </c>
      <c r="C62" s="55" t="s">
        <v>254</v>
      </c>
      <c r="D62" s="55" t="s">
        <v>242</v>
      </c>
      <c r="E62" s="56">
        <v>6</v>
      </c>
      <c r="F62" s="56">
        <v>6</v>
      </c>
      <c r="G62" s="34"/>
      <c r="H62" s="34"/>
      <c r="I62" s="53"/>
    </row>
    <row r="63" ht="22.5" customHeight="1" spans="1:9">
      <c r="A63" s="54" t="s">
        <v>195</v>
      </c>
      <c r="B63" s="55" t="s">
        <v>255</v>
      </c>
      <c r="C63" s="55" t="s">
        <v>255</v>
      </c>
      <c r="D63" s="55" t="s">
        <v>242</v>
      </c>
      <c r="E63" s="56">
        <v>5</v>
      </c>
      <c r="F63" s="56">
        <v>5</v>
      </c>
      <c r="G63" s="34"/>
      <c r="H63" s="34"/>
      <c r="I63" s="53"/>
    </row>
    <row r="64" ht="22.5" customHeight="1" spans="1:9">
      <c r="A64" s="54" t="s">
        <v>195</v>
      </c>
      <c r="B64" s="55" t="s">
        <v>256</v>
      </c>
      <c r="C64" s="55" t="s">
        <v>256</v>
      </c>
      <c r="D64" s="55" t="s">
        <v>242</v>
      </c>
      <c r="E64" s="56">
        <v>20</v>
      </c>
      <c r="F64" s="56">
        <v>20</v>
      </c>
      <c r="G64" s="34"/>
      <c r="H64" s="34"/>
      <c r="I64" s="53"/>
    </row>
    <row r="65" ht="22.5" customHeight="1" spans="1:9">
      <c r="A65" s="54" t="s">
        <v>195</v>
      </c>
      <c r="B65" s="55" t="s">
        <v>257</v>
      </c>
      <c r="C65" s="55" t="s">
        <v>257</v>
      </c>
      <c r="D65" s="55" t="s">
        <v>242</v>
      </c>
      <c r="E65" s="56">
        <v>3</v>
      </c>
      <c r="F65" s="56">
        <v>3</v>
      </c>
      <c r="G65" s="34"/>
      <c r="H65" s="34"/>
      <c r="I65" s="53"/>
    </row>
    <row r="66" ht="22.5" customHeight="1" spans="1:9">
      <c r="A66" s="54" t="s">
        <v>195</v>
      </c>
      <c r="B66" s="55" t="s">
        <v>258</v>
      </c>
      <c r="C66" s="55" t="s">
        <v>258</v>
      </c>
      <c r="D66" s="55" t="s">
        <v>242</v>
      </c>
      <c r="E66" s="56">
        <v>2</v>
      </c>
      <c r="F66" s="56">
        <v>2</v>
      </c>
      <c r="G66" s="34"/>
      <c r="H66" s="34"/>
      <c r="I66" s="53"/>
    </row>
    <row r="67" ht="22.5" customHeight="1" spans="1:9">
      <c r="A67" s="54" t="s">
        <v>195</v>
      </c>
      <c r="B67" s="55" t="s">
        <v>259</v>
      </c>
      <c r="C67" s="55" t="s">
        <v>259</v>
      </c>
      <c r="D67" s="55" t="s">
        <v>242</v>
      </c>
      <c r="E67" s="56">
        <v>3</v>
      </c>
      <c r="F67" s="56">
        <v>3</v>
      </c>
      <c r="G67" s="34"/>
      <c r="H67" s="34"/>
      <c r="I67" s="53"/>
    </row>
    <row r="68" ht="22.5" customHeight="1" spans="1:9">
      <c r="A68" s="54" t="s">
        <v>195</v>
      </c>
      <c r="B68" s="55" t="s">
        <v>260</v>
      </c>
      <c r="C68" s="55" t="s">
        <v>260</v>
      </c>
      <c r="D68" s="55" t="s">
        <v>242</v>
      </c>
      <c r="E68" s="56">
        <v>20</v>
      </c>
      <c r="F68" s="56">
        <v>20</v>
      </c>
      <c r="G68" s="34"/>
      <c r="H68" s="34"/>
      <c r="I68" s="53"/>
    </row>
    <row r="69" ht="22.5" customHeight="1" spans="1:9">
      <c r="A69" s="54" t="s">
        <v>195</v>
      </c>
      <c r="B69" s="55" t="s">
        <v>261</v>
      </c>
      <c r="C69" s="55" t="s">
        <v>261</v>
      </c>
      <c r="D69" s="55" t="s">
        <v>242</v>
      </c>
      <c r="E69" s="56">
        <v>0.6</v>
      </c>
      <c r="F69" s="56">
        <v>0.6</v>
      </c>
      <c r="G69" s="34"/>
      <c r="H69" s="34"/>
      <c r="I69" s="53"/>
    </row>
    <row r="70" ht="22.5" customHeight="1" spans="1:9">
      <c r="A70" s="54" t="s">
        <v>195</v>
      </c>
      <c r="B70" s="55" t="s">
        <v>262</v>
      </c>
      <c r="C70" s="55" t="s">
        <v>262</v>
      </c>
      <c r="D70" s="55" t="s">
        <v>242</v>
      </c>
      <c r="E70" s="56">
        <v>13</v>
      </c>
      <c r="F70" s="56">
        <v>13</v>
      </c>
      <c r="G70" s="34"/>
      <c r="H70" s="34"/>
      <c r="I70" s="53"/>
    </row>
    <row r="71" ht="22.5" customHeight="1" spans="1:9">
      <c r="A71" s="54" t="s">
        <v>195</v>
      </c>
      <c r="B71" s="55" t="s">
        <v>263</v>
      </c>
      <c r="C71" s="55" t="s">
        <v>263</v>
      </c>
      <c r="D71" s="55" t="s">
        <v>242</v>
      </c>
      <c r="E71" s="56">
        <v>11</v>
      </c>
      <c r="F71" s="56">
        <v>11</v>
      </c>
      <c r="G71" s="34"/>
      <c r="H71" s="34"/>
      <c r="I71" s="53"/>
    </row>
    <row r="72" ht="22.5" customHeight="1" spans="1:9">
      <c r="A72" s="54" t="s">
        <v>195</v>
      </c>
      <c r="B72" s="55" t="s">
        <v>264</v>
      </c>
      <c r="C72" s="55" t="s">
        <v>264</v>
      </c>
      <c r="D72" s="55" t="s">
        <v>242</v>
      </c>
      <c r="E72" s="56">
        <v>2</v>
      </c>
      <c r="F72" s="56">
        <v>2</v>
      </c>
      <c r="G72" s="34"/>
      <c r="H72" s="34"/>
      <c r="I72" s="53"/>
    </row>
    <row r="73" ht="22.5" customHeight="1" spans="1:9">
      <c r="A73" s="54" t="s">
        <v>195</v>
      </c>
      <c r="B73" s="55" t="s">
        <v>265</v>
      </c>
      <c r="C73" s="55" t="s">
        <v>265</v>
      </c>
      <c r="D73" s="55" t="s">
        <v>242</v>
      </c>
      <c r="E73" s="56">
        <v>190</v>
      </c>
      <c r="F73" s="56">
        <v>190</v>
      </c>
      <c r="G73" s="34"/>
      <c r="H73" s="34"/>
      <c r="I73" s="53"/>
    </row>
    <row r="74" ht="22.5" customHeight="1" spans="1:9">
      <c r="A74" s="54" t="s">
        <v>195</v>
      </c>
      <c r="B74" s="55" t="s">
        <v>266</v>
      </c>
      <c r="C74" s="55" t="s">
        <v>266</v>
      </c>
      <c r="D74" s="55" t="s">
        <v>242</v>
      </c>
      <c r="E74" s="56">
        <v>7</v>
      </c>
      <c r="F74" s="56">
        <v>7</v>
      </c>
      <c r="G74" s="34"/>
      <c r="H74" s="34"/>
      <c r="I74" s="53"/>
    </row>
    <row r="75" ht="22.5" customHeight="1" spans="1:9">
      <c r="A75" s="54" t="s">
        <v>195</v>
      </c>
      <c r="B75" s="55" t="s">
        <v>267</v>
      </c>
      <c r="C75" s="55" t="s">
        <v>267</v>
      </c>
      <c r="D75" s="55" t="s">
        <v>242</v>
      </c>
      <c r="E75" s="56">
        <v>29</v>
      </c>
      <c r="F75" s="56">
        <v>29</v>
      </c>
      <c r="G75" s="34"/>
      <c r="H75" s="34"/>
      <c r="I75" s="53"/>
    </row>
    <row r="76" ht="22.5" customHeight="1" spans="1:9">
      <c r="A76" s="54" t="s">
        <v>195</v>
      </c>
      <c r="B76" s="55" t="s">
        <v>268</v>
      </c>
      <c r="C76" s="55" t="s">
        <v>268</v>
      </c>
      <c r="D76" s="55" t="s">
        <v>242</v>
      </c>
      <c r="E76" s="56">
        <v>42</v>
      </c>
      <c r="F76" s="56">
        <v>42</v>
      </c>
      <c r="G76" s="34"/>
      <c r="H76" s="34"/>
      <c r="I76" s="53"/>
    </row>
    <row r="77" ht="22.5" customHeight="1" spans="1:9">
      <c r="A77" s="54" t="s">
        <v>195</v>
      </c>
      <c r="B77" s="55" t="s">
        <v>269</v>
      </c>
      <c r="C77" s="55" t="s">
        <v>269</v>
      </c>
      <c r="D77" s="55" t="s">
        <v>242</v>
      </c>
      <c r="E77" s="56">
        <v>90</v>
      </c>
      <c r="F77" s="56">
        <v>90</v>
      </c>
      <c r="G77" s="34"/>
      <c r="H77" s="34"/>
      <c r="I77" s="53"/>
    </row>
    <row r="78" ht="22.5" customHeight="1" spans="1:9">
      <c r="A78" s="54" t="s">
        <v>195</v>
      </c>
      <c r="B78" s="55" t="s">
        <v>270</v>
      </c>
      <c r="C78" s="55" t="s">
        <v>270</v>
      </c>
      <c r="D78" s="55" t="s">
        <v>242</v>
      </c>
      <c r="E78" s="56">
        <v>22</v>
      </c>
      <c r="F78" s="56">
        <v>22</v>
      </c>
      <c r="G78" s="34"/>
      <c r="H78" s="34"/>
      <c r="I78" s="53"/>
    </row>
    <row r="79" ht="22.5" customHeight="1" spans="1:9">
      <c r="A79" s="54" t="s">
        <v>195</v>
      </c>
      <c r="B79" s="55" t="s">
        <v>271</v>
      </c>
      <c r="C79" s="55" t="s">
        <v>271</v>
      </c>
      <c r="D79" s="55" t="s">
        <v>242</v>
      </c>
      <c r="E79" s="56">
        <v>30</v>
      </c>
      <c r="F79" s="56">
        <v>30</v>
      </c>
      <c r="G79" s="34"/>
      <c r="H79" s="34"/>
      <c r="I79" s="53"/>
    </row>
    <row r="80" ht="22.5" customHeight="1" spans="1:9">
      <c r="A80" s="54" t="s">
        <v>195</v>
      </c>
      <c r="B80" s="55" t="s">
        <v>272</v>
      </c>
      <c r="C80" s="55" t="s">
        <v>272</v>
      </c>
      <c r="D80" s="55" t="s">
        <v>242</v>
      </c>
      <c r="E80" s="56">
        <v>6</v>
      </c>
      <c r="F80" s="56">
        <v>6</v>
      </c>
      <c r="G80" s="34"/>
      <c r="H80" s="34"/>
      <c r="I80" s="53"/>
    </row>
    <row r="81" ht="22.5" customHeight="1" spans="1:9">
      <c r="A81" s="54" t="s">
        <v>195</v>
      </c>
      <c r="B81" s="55" t="s">
        <v>273</v>
      </c>
      <c r="C81" s="55" t="s">
        <v>273</v>
      </c>
      <c r="D81" s="55" t="s">
        <v>242</v>
      </c>
      <c r="E81" s="56">
        <v>5.2</v>
      </c>
      <c r="F81" s="56">
        <v>5.2</v>
      </c>
      <c r="G81" s="34"/>
      <c r="H81" s="34"/>
      <c r="I81" s="53"/>
    </row>
    <row r="82" ht="22.5" customHeight="1" spans="1:9">
      <c r="A82" s="54" t="s">
        <v>195</v>
      </c>
      <c r="B82" s="55" t="s">
        <v>274</v>
      </c>
      <c r="C82" s="55" t="s">
        <v>274</v>
      </c>
      <c r="D82" s="55" t="s">
        <v>242</v>
      </c>
      <c r="E82" s="56">
        <v>2</v>
      </c>
      <c r="F82" s="56">
        <v>2</v>
      </c>
      <c r="G82" s="34"/>
      <c r="H82" s="34"/>
      <c r="I82" s="53"/>
    </row>
    <row r="83" ht="22.5" customHeight="1" spans="1:9">
      <c r="A83" s="54" t="s">
        <v>195</v>
      </c>
      <c r="B83" s="55" t="s">
        <v>275</v>
      </c>
      <c r="C83" s="55" t="s">
        <v>275</v>
      </c>
      <c r="D83" s="55" t="s">
        <v>242</v>
      </c>
      <c r="E83" s="56">
        <v>17.28</v>
      </c>
      <c r="F83" s="56">
        <v>17.28</v>
      </c>
      <c r="G83" s="34"/>
      <c r="H83" s="34"/>
      <c r="I83" s="53"/>
    </row>
    <row r="84" ht="22.5" customHeight="1" spans="1:9">
      <c r="A84" s="54" t="s">
        <v>195</v>
      </c>
      <c r="B84" s="55" t="s">
        <v>276</v>
      </c>
      <c r="C84" s="55" t="s">
        <v>276</v>
      </c>
      <c r="D84" s="55" t="s">
        <v>242</v>
      </c>
      <c r="E84" s="56">
        <v>2</v>
      </c>
      <c r="F84" s="56">
        <v>2</v>
      </c>
      <c r="G84" s="34"/>
      <c r="H84" s="34"/>
      <c r="I84" s="53"/>
    </row>
    <row r="85" ht="22.5" customHeight="1" spans="1:9">
      <c r="A85" s="54" t="s">
        <v>195</v>
      </c>
      <c r="B85" s="55" t="s">
        <v>277</v>
      </c>
      <c r="C85" s="55" t="s">
        <v>277</v>
      </c>
      <c r="D85" s="55" t="s">
        <v>242</v>
      </c>
      <c r="E85" s="56">
        <v>21.5</v>
      </c>
      <c r="F85" s="56">
        <v>21.5</v>
      </c>
      <c r="G85" s="34"/>
      <c r="H85" s="34"/>
      <c r="I85" s="53"/>
    </row>
    <row r="86" ht="22.5" customHeight="1" spans="1:9">
      <c r="A86" s="54" t="s">
        <v>195</v>
      </c>
      <c r="B86" s="55" t="s">
        <v>278</v>
      </c>
      <c r="C86" s="55" t="s">
        <v>278</v>
      </c>
      <c r="D86" s="55" t="s">
        <v>242</v>
      </c>
      <c r="E86" s="56">
        <v>190</v>
      </c>
      <c r="F86" s="56">
        <v>190</v>
      </c>
      <c r="G86" s="34"/>
      <c r="H86" s="34"/>
      <c r="I86" s="53"/>
    </row>
    <row r="87" ht="22.5" customHeight="1" spans="1:9">
      <c r="A87" s="54" t="s">
        <v>195</v>
      </c>
      <c r="B87" s="55" t="s">
        <v>279</v>
      </c>
      <c r="C87" s="55" t="s">
        <v>279</v>
      </c>
      <c r="D87" s="55" t="s">
        <v>242</v>
      </c>
      <c r="E87" s="56">
        <v>2</v>
      </c>
      <c r="F87" s="56">
        <v>2</v>
      </c>
      <c r="G87" s="34"/>
      <c r="H87" s="34"/>
      <c r="I87" s="53"/>
    </row>
    <row r="88" ht="22.5" customHeight="1" spans="1:9">
      <c r="A88" s="54" t="s">
        <v>195</v>
      </c>
      <c r="B88" s="55" t="s">
        <v>280</v>
      </c>
      <c r="C88" s="55" t="s">
        <v>280</v>
      </c>
      <c r="D88" s="55" t="s">
        <v>242</v>
      </c>
      <c r="E88" s="56">
        <v>2</v>
      </c>
      <c r="F88" s="56">
        <v>2</v>
      </c>
      <c r="G88" s="34"/>
      <c r="H88" s="34"/>
      <c r="I88" s="53"/>
    </row>
    <row r="89" ht="22.5" customHeight="1" spans="1:9">
      <c r="A89" s="54" t="s">
        <v>195</v>
      </c>
      <c r="B89" s="55" t="s">
        <v>281</v>
      </c>
      <c r="C89" s="55" t="s">
        <v>281</v>
      </c>
      <c r="D89" s="55" t="s">
        <v>242</v>
      </c>
      <c r="E89" s="56">
        <v>6</v>
      </c>
      <c r="F89" s="56">
        <v>6</v>
      </c>
      <c r="G89" s="34"/>
      <c r="H89" s="34"/>
      <c r="I89" s="53"/>
    </row>
    <row r="90" ht="22.5" customHeight="1" spans="1:9">
      <c r="A90" s="54" t="s">
        <v>195</v>
      </c>
      <c r="B90" s="55" t="s">
        <v>282</v>
      </c>
      <c r="C90" s="55" t="s">
        <v>282</v>
      </c>
      <c r="D90" s="55" t="s">
        <v>242</v>
      </c>
      <c r="E90" s="56">
        <v>30</v>
      </c>
      <c r="F90" s="56">
        <v>30</v>
      </c>
      <c r="G90" s="34"/>
      <c r="H90" s="34"/>
      <c r="I90" s="53"/>
    </row>
    <row r="91" ht="22.5" customHeight="1" spans="1:9">
      <c r="A91" s="54" t="s">
        <v>195</v>
      </c>
      <c r="B91" s="55" t="s">
        <v>283</v>
      </c>
      <c r="C91" s="55" t="s">
        <v>283</v>
      </c>
      <c r="D91" s="55" t="s">
        <v>242</v>
      </c>
      <c r="E91" s="56">
        <v>8.96</v>
      </c>
      <c r="F91" s="56">
        <v>8.96</v>
      </c>
      <c r="G91" s="34"/>
      <c r="H91" s="34"/>
      <c r="I91" s="53"/>
    </row>
    <row r="92" ht="22.5" customHeight="1" spans="1:9">
      <c r="A92" s="57" t="s">
        <v>216</v>
      </c>
      <c r="B92" s="55" t="s">
        <v>284</v>
      </c>
      <c r="C92" s="55" t="s">
        <v>284</v>
      </c>
      <c r="D92" s="55" t="s">
        <v>242</v>
      </c>
      <c r="E92" s="56">
        <v>6.6</v>
      </c>
      <c r="F92" s="56">
        <v>6.6</v>
      </c>
      <c r="G92" s="34"/>
      <c r="H92" s="34"/>
      <c r="I92" s="53"/>
    </row>
    <row r="93" ht="22.5" customHeight="1" spans="1:9">
      <c r="A93" s="57" t="s">
        <v>216</v>
      </c>
      <c r="B93" s="55" t="s">
        <v>285</v>
      </c>
      <c r="C93" s="55" t="s">
        <v>285</v>
      </c>
      <c r="D93" s="55" t="s">
        <v>242</v>
      </c>
      <c r="E93" s="56">
        <v>8</v>
      </c>
      <c r="F93" s="56">
        <v>8</v>
      </c>
      <c r="G93" s="34"/>
      <c r="H93" s="34"/>
      <c r="I93" s="53"/>
    </row>
    <row r="94" ht="22.5" customHeight="1" spans="1:9">
      <c r="A94" s="57" t="s">
        <v>216</v>
      </c>
      <c r="B94" s="55" t="s">
        <v>286</v>
      </c>
      <c r="C94" s="55" t="s">
        <v>286</v>
      </c>
      <c r="D94" s="55" t="s">
        <v>242</v>
      </c>
      <c r="E94" s="56">
        <v>20</v>
      </c>
      <c r="F94" s="56">
        <v>20</v>
      </c>
      <c r="G94" s="34"/>
      <c r="H94" s="34"/>
      <c r="I94" s="53"/>
    </row>
    <row r="95" ht="22.5" customHeight="1" spans="1:9">
      <c r="A95" s="57" t="s">
        <v>216</v>
      </c>
      <c r="B95" s="55" t="s">
        <v>287</v>
      </c>
      <c r="C95" s="55" t="s">
        <v>287</v>
      </c>
      <c r="D95" s="55" t="s">
        <v>197</v>
      </c>
      <c r="E95" s="56">
        <v>54</v>
      </c>
      <c r="F95" s="56"/>
      <c r="G95" s="56">
        <v>54</v>
      </c>
      <c r="H95" s="34"/>
      <c r="I95" s="53"/>
    </row>
    <row r="96" ht="22.5" customHeight="1" spans="1:9">
      <c r="A96" s="54" t="s">
        <v>195</v>
      </c>
      <c r="B96" s="55" t="s">
        <v>288</v>
      </c>
      <c r="C96" s="55" t="s">
        <v>288</v>
      </c>
      <c r="D96" s="55" t="s">
        <v>230</v>
      </c>
      <c r="E96" s="56">
        <v>2732</v>
      </c>
      <c r="F96" s="56">
        <v>2732</v>
      </c>
      <c r="G96" s="34"/>
      <c r="H96" s="34"/>
      <c r="I96" s="53"/>
    </row>
    <row r="97" ht="22.5" customHeight="1" spans="1:9">
      <c r="A97" s="54" t="s">
        <v>195</v>
      </c>
      <c r="B97" s="55" t="s">
        <v>289</v>
      </c>
      <c r="C97" s="55" t="s">
        <v>289</v>
      </c>
      <c r="D97" s="55" t="s">
        <v>230</v>
      </c>
      <c r="E97" s="56">
        <v>547.2</v>
      </c>
      <c r="F97" s="56">
        <v>547.2</v>
      </c>
      <c r="G97" s="34"/>
      <c r="H97" s="34"/>
      <c r="I97" s="53"/>
    </row>
    <row r="98" ht="22.5" customHeight="1" spans="1:9">
      <c r="A98" s="57" t="s">
        <v>216</v>
      </c>
      <c r="B98" s="55" t="s">
        <v>290</v>
      </c>
      <c r="C98" s="55" t="s">
        <v>290</v>
      </c>
      <c r="D98" s="55" t="s">
        <v>197</v>
      </c>
      <c r="E98" s="56">
        <v>78</v>
      </c>
      <c r="F98" s="56"/>
      <c r="G98" s="56">
        <v>78</v>
      </c>
      <c r="H98" s="34"/>
      <c r="I98" s="53"/>
    </row>
    <row r="99" ht="22.5" customHeight="1" spans="1:9">
      <c r="A99" s="57" t="s">
        <v>216</v>
      </c>
      <c r="B99" s="55" t="s">
        <v>290</v>
      </c>
      <c r="C99" s="55" t="s">
        <v>290</v>
      </c>
      <c r="D99" s="55" t="s">
        <v>197</v>
      </c>
      <c r="E99" s="56">
        <v>92</v>
      </c>
      <c r="F99" s="56"/>
      <c r="G99" s="56">
        <v>92</v>
      </c>
      <c r="H99" s="34"/>
      <c r="I99" s="53"/>
    </row>
    <row r="100" ht="22.5" customHeight="1" spans="1:9">
      <c r="A100" s="54" t="s">
        <v>195</v>
      </c>
      <c r="B100" s="55" t="s">
        <v>291</v>
      </c>
      <c r="C100" s="55" t="s">
        <v>291</v>
      </c>
      <c r="D100" s="55" t="s">
        <v>242</v>
      </c>
      <c r="E100" s="56">
        <v>50</v>
      </c>
      <c r="F100" s="56">
        <v>50</v>
      </c>
      <c r="G100" s="34"/>
      <c r="H100" s="34"/>
      <c r="I100" s="53"/>
    </row>
    <row r="101" ht="22.5" customHeight="1" spans="1:9">
      <c r="A101" s="54" t="s">
        <v>195</v>
      </c>
      <c r="B101" s="55" t="s">
        <v>292</v>
      </c>
      <c r="C101" s="55" t="s">
        <v>292</v>
      </c>
      <c r="D101" s="55" t="s">
        <v>242</v>
      </c>
      <c r="E101" s="56">
        <v>12.8</v>
      </c>
      <c r="F101" s="56">
        <v>12.8</v>
      </c>
      <c r="G101" s="34"/>
      <c r="H101" s="34"/>
      <c r="I101" s="53"/>
    </row>
    <row r="102" ht="22.5" customHeight="1" spans="1:9">
      <c r="A102" s="54" t="s">
        <v>195</v>
      </c>
      <c r="B102" s="55" t="s">
        <v>270</v>
      </c>
      <c r="C102" s="55" t="s">
        <v>270</v>
      </c>
      <c r="D102" s="55" t="s">
        <v>242</v>
      </c>
      <c r="E102" s="56">
        <v>3</v>
      </c>
      <c r="F102" s="56">
        <v>3</v>
      </c>
      <c r="G102" s="34"/>
      <c r="H102" s="34"/>
      <c r="I102" s="53"/>
    </row>
    <row r="103" ht="22.5" customHeight="1" spans="1:9">
      <c r="A103" s="54" t="s">
        <v>195</v>
      </c>
      <c r="B103" s="55" t="s">
        <v>293</v>
      </c>
      <c r="C103" s="55" t="s">
        <v>293</v>
      </c>
      <c r="D103" s="55" t="s">
        <v>242</v>
      </c>
      <c r="E103" s="56">
        <v>-0.61</v>
      </c>
      <c r="F103" s="56">
        <v>-0.61</v>
      </c>
      <c r="G103" s="34"/>
      <c r="H103" s="34"/>
      <c r="I103" s="53"/>
    </row>
    <row r="104" ht="22.5" customHeight="1" spans="1:9">
      <c r="A104" s="54" t="s">
        <v>195</v>
      </c>
      <c r="B104" s="55" t="s">
        <v>294</v>
      </c>
      <c r="C104" s="55" t="s">
        <v>294</v>
      </c>
      <c r="D104" s="55" t="s">
        <v>242</v>
      </c>
      <c r="E104" s="56">
        <v>11.7</v>
      </c>
      <c r="F104" s="56">
        <v>11.7</v>
      </c>
      <c r="G104" s="34"/>
      <c r="H104" s="34"/>
      <c r="I104" s="53"/>
    </row>
    <row r="105" ht="22.5" customHeight="1" spans="1:9">
      <c r="A105" s="54" t="s">
        <v>195</v>
      </c>
      <c r="B105" s="55" t="s">
        <v>295</v>
      </c>
      <c r="C105" s="55" t="s">
        <v>295</v>
      </c>
      <c r="D105" s="55" t="s">
        <v>242</v>
      </c>
      <c r="E105" s="56">
        <v>7</v>
      </c>
      <c r="F105" s="56">
        <v>7</v>
      </c>
      <c r="G105" s="34"/>
      <c r="H105" s="34"/>
      <c r="I105" s="53"/>
    </row>
    <row r="106" ht="22.5" customHeight="1" spans="1:9">
      <c r="A106" s="54" t="s">
        <v>195</v>
      </c>
      <c r="B106" s="55" t="s">
        <v>296</v>
      </c>
      <c r="C106" s="55" t="s">
        <v>296</v>
      </c>
      <c r="D106" s="55" t="s">
        <v>242</v>
      </c>
      <c r="E106" s="56">
        <v>8.11</v>
      </c>
      <c r="F106" s="56">
        <v>8.11</v>
      </c>
      <c r="G106" s="34"/>
      <c r="H106" s="34"/>
      <c r="I106" s="53"/>
    </row>
    <row r="107" ht="22.5" customHeight="1" spans="1:9">
      <c r="A107" s="54" t="s">
        <v>195</v>
      </c>
      <c r="B107" s="55" t="s">
        <v>297</v>
      </c>
      <c r="C107" s="55" t="s">
        <v>297</v>
      </c>
      <c r="D107" s="55" t="s">
        <v>242</v>
      </c>
      <c r="E107" s="56">
        <v>320</v>
      </c>
      <c r="F107" s="56">
        <v>320</v>
      </c>
      <c r="G107" s="34"/>
      <c r="H107" s="34"/>
      <c r="I107" s="53"/>
    </row>
    <row r="108" ht="22.5" customHeight="1" spans="1:9">
      <c r="A108" s="54" t="s">
        <v>195</v>
      </c>
      <c r="B108" s="55" t="s">
        <v>298</v>
      </c>
      <c r="C108" s="55" t="s">
        <v>298</v>
      </c>
      <c r="D108" s="55" t="s">
        <v>242</v>
      </c>
      <c r="E108" s="56">
        <v>72</v>
      </c>
      <c r="F108" s="56">
        <v>72</v>
      </c>
      <c r="G108" s="34"/>
      <c r="H108" s="34"/>
      <c r="I108" s="53"/>
    </row>
    <row r="109" ht="22.5" customHeight="1" spans="1:9">
      <c r="A109" s="54" t="s">
        <v>195</v>
      </c>
      <c r="B109" s="55" t="s">
        <v>299</v>
      </c>
      <c r="C109" s="55" t="s">
        <v>299</v>
      </c>
      <c r="D109" s="55" t="s">
        <v>242</v>
      </c>
      <c r="E109" s="56">
        <v>290</v>
      </c>
      <c r="F109" s="56">
        <v>290</v>
      </c>
      <c r="G109" s="34"/>
      <c r="H109" s="34"/>
      <c r="I109" s="53"/>
    </row>
    <row r="110" ht="22.5" customHeight="1" spans="1:9">
      <c r="A110" s="54" t="s">
        <v>195</v>
      </c>
      <c r="B110" s="58" t="s">
        <v>300</v>
      </c>
      <c r="C110" s="58" t="s">
        <v>300</v>
      </c>
      <c r="D110" s="55" t="s">
        <v>197</v>
      </c>
      <c r="E110" s="56">
        <v>5.2</v>
      </c>
      <c r="F110" s="56">
        <v>5.2</v>
      </c>
      <c r="G110" s="34"/>
      <c r="H110" s="34"/>
      <c r="I110" s="53"/>
    </row>
    <row r="111" ht="22.5" customHeight="1" spans="1:9">
      <c r="A111" s="54" t="s">
        <v>195</v>
      </c>
      <c r="B111" s="58" t="s">
        <v>301</v>
      </c>
      <c r="C111" s="58" t="s">
        <v>301</v>
      </c>
      <c r="D111" s="55" t="s">
        <v>197</v>
      </c>
      <c r="E111" s="56">
        <v>170</v>
      </c>
      <c r="F111" s="56">
        <v>170</v>
      </c>
      <c r="G111" s="34"/>
      <c r="H111" s="34"/>
      <c r="I111" s="53"/>
    </row>
    <row r="112" ht="22.5" customHeight="1" spans="1:9">
      <c r="A112" s="54" t="s">
        <v>195</v>
      </c>
      <c r="B112" s="58" t="s">
        <v>302</v>
      </c>
      <c r="C112" s="58" t="s">
        <v>302</v>
      </c>
      <c r="D112" s="55" t="s">
        <v>197</v>
      </c>
      <c r="E112" s="56">
        <v>334.72</v>
      </c>
      <c r="F112" s="56">
        <v>334.72</v>
      </c>
      <c r="G112" s="34"/>
      <c r="H112" s="34"/>
      <c r="I112" s="53"/>
    </row>
    <row r="113" ht="22.5" customHeight="1" spans="1:9">
      <c r="A113" s="54" t="s">
        <v>195</v>
      </c>
      <c r="B113" s="58" t="s">
        <v>300</v>
      </c>
      <c r="C113" s="58" t="s">
        <v>300</v>
      </c>
      <c r="D113" s="55" t="s">
        <v>230</v>
      </c>
      <c r="E113" s="56">
        <v>5.2</v>
      </c>
      <c r="F113" s="56">
        <v>5.2</v>
      </c>
      <c r="G113" s="34"/>
      <c r="H113" s="34"/>
      <c r="I113" s="53"/>
    </row>
    <row r="114" ht="22.5" customHeight="1" spans="1:9">
      <c r="A114" s="54" t="s">
        <v>195</v>
      </c>
      <c r="B114" s="58" t="s">
        <v>303</v>
      </c>
      <c r="C114" s="58" t="s">
        <v>303</v>
      </c>
      <c r="D114" s="55" t="s">
        <v>230</v>
      </c>
      <c r="E114" s="56">
        <v>0.1</v>
      </c>
      <c r="F114" s="56">
        <v>0.1</v>
      </c>
      <c r="G114" s="34"/>
      <c r="H114" s="34"/>
      <c r="I114" s="53"/>
    </row>
    <row r="115" ht="22.5" customHeight="1" spans="1:9">
      <c r="A115" s="54" t="s">
        <v>195</v>
      </c>
      <c r="B115" s="58" t="s">
        <v>304</v>
      </c>
      <c r="C115" s="58" t="s">
        <v>304</v>
      </c>
      <c r="D115" s="55" t="s">
        <v>230</v>
      </c>
      <c r="E115" s="56">
        <v>36.66</v>
      </c>
      <c r="F115" s="56">
        <v>36.66</v>
      </c>
      <c r="G115" s="34"/>
      <c r="H115" s="34"/>
      <c r="I115" s="53"/>
    </row>
    <row r="116" ht="22.5" customHeight="1" spans="1:9">
      <c r="A116" s="54" t="s">
        <v>195</v>
      </c>
      <c r="B116" s="58" t="s">
        <v>305</v>
      </c>
      <c r="C116" s="58" t="s">
        <v>305</v>
      </c>
      <c r="D116" s="55" t="s">
        <v>230</v>
      </c>
      <c r="E116" s="56">
        <v>29.87</v>
      </c>
      <c r="F116" s="56">
        <v>29.87</v>
      </c>
      <c r="G116" s="34"/>
      <c r="H116" s="34"/>
      <c r="I116" s="53"/>
    </row>
    <row r="117" ht="22.5" customHeight="1" spans="1:9">
      <c r="A117" s="54" t="s">
        <v>195</v>
      </c>
      <c r="B117" s="58" t="s">
        <v>306</v>
      </c>
      <c r="C117" s="58" t="s">
        <v>306</v>
      </c>
      <c r="D117" s="55" t="s">
        <v>230</v>
      </c>
      <c r="E117" s="56">
        <v>32.61</v>
      </c>
      <c r="F117" s="56">
        <v>32.61</v>
      </c>
      <c r="G117" s="34"/>
      <c r="H117" s="34"/>
      <c r="I117" s="53"/>
    </row>
    <row r="118" ht="22.5" customHeight="1" spans="1:9">
      <c r="A118" s="54" t="s">
        <v>195</v>
      </c>
      <c r="B118" s="58" t="s">
        <v>303</v>
      </c>
      <c r="C118" s="58" t="s">
        <v>303</v>
      </c>
      <c r="D118" s="55" t="s">
        <v>230</v>
      </c>
      <c r="E118" s="56">
        <v>101.8</v>
      </c>
      <c r="F118" s="56">
        <v>101.8</v>
      </c>
      <c r="G118" s="34"/>
      <c r="H118" s="34"/>
      <c r="I118" s="53"/>
    </row>
    <row r="119" ht="22.5" customHeight="1" spans="1:9">
      <c r="A119" s="54" t="s">
        <v>195</v>
      </c>
      <c r="B119" s="58" t="s">
        <v>303</v>
      </c>
      <c r="C119" s="58" t="s">
        <v>303</v>
      </c>
      <c r="D119" s="55" t="s">
        <v>230</v>
      </c>
      <c r="E119" s="56">
        <v>71</v>
      </c>
      <c r="F119" s="56">
        <v>71</v>
      </c>
      <c r="G119" s="34"/>
      <c r="H119" s="34"/>
      <c r="I119" s="53"/>
    </row>
    <row r="120" ht="22.5" customHeight="1" spans="1:9">
      <c r="A120" s="54" t="s">
        <v>195</v>
      </c>
      <c r="B120" s="58" t="s">
        <v>307</v>
      </c>
      <c r="C120" s="58" t="s">
        <v>307</v>
      </c>
      <c r="D120" s="55" t="s">
        <v>230</v>
      </c>
      <c r="E120" s="56">
        <v>98.94</v>
      </c>
      <c r="F120" s="56">
        <v>98.94</v>
      </c>
      <c r="G120" s="34"/>
      <c r="H120" s="34"/>
      <c r="I120" s="53"/>
    </row>
    <row r="121" ht="22.5" customHeight="1" spans="1:9">
      <c r="A121" s="54" t="s">
        <v>195</v>
      </c>
      <c r="B121" s="58" t="s">
        <v>303</v>
      </c>
      <c r="C121" s="58" t="s">
        <v>303</v>
      </c>
      <c r="D121" s="55" t="s">
        <v>230</v>
      </c>
      <c r="E121" s="56">
        <v>77</v>
      </c>
      <c r="F121" s="56">
        <v>77</v>
      </c>
      <c r="G121" s="34"/>
      <c r="H121" s="34"/>
      <c r="I121" s="53"/>
    </row>
    <row r="122" ht="22.5" customHeight="1" spans="1:9">
      <c r="A122" s="54" t="s">
        <v>195</v>
      </c>
      <c r="B122" s="58" t="s">
        <v>303</v>
      </c>
      <c r="C122" s="58" t="s">
        <v>303</v>
      </c>
      <c r="D122" s="55" t="s">
        <v>230</v>
      </c>
      <c r="E122" s="56">
        <v>34.06</v>
      </c>
      <c r="F122" s="56">
        <v>34.06</v>
      </c>
      <c r="G122" s="34"/>
      <c r="H122" s="34"/>
      <c r="I122" s="53"/>
    </row>
    <row r="123" ht="22.5" customHeight="1" spans="1:9">
      <c r="A123" s="54" t="s">
        <v>195</v>
      </c>
      <c r="B123" s="58" t="s">
        <v>307</v>
      </c>
      <c r="C123" s="58" t="s">
        <v>307</v>
      </c>
      <c r="D123" s="55" t="s">
        <v>230</v>
      </c>
      <c r="E123" s="56">
        <v>38.81</v>
      </c>
      <c r="F123" s="56">
        <v>38.81</v>
      </c>
      <c r="G123" s="34"/>
      <c r="H123" s="34"/>
      <c r="I123" s="53"/>
    </row>
    <row r="124" ht="22.5" customHeight="1" spans="1:9">
      <c r="A124" s="54" t="s">
        <v>195</v>
      </c>
      <c r="B124" s="58" t="s">
        <v>308</v>
      </c>
      <c r="C124" s="58" t="s">
        <v>308</v>
      </c>
      <c r="D124" s="55" t="s">
        <v>230</v>
      </c>
      <c r="E124" s="56">
        <v>7.15</v>
      </c>
      <c r="F124" s="56">
        <v>7.15</v>
      </c>
      <c r="G124" s="34"/>
      <c r="H124" s="34"/>
      <c r="I124" s="53"/>
    </row>
    <row r="125" ht="22.5" customHeight="1" spans="1:9">
      <c r="A125" s="54" t="s">
        <v>195</v>
      </c>
      <c r="B125" s="58" t="s">
        <v>303</v>
      </c>
      <c r="C125" s="58" t="s">
        <v>303</v>
      </c>
      <c r="D125" s="55" t="s">
        <v>230</v>
      </c>
      <c r="E125" s="56">
        <v>2</v>
      </c>
      <c r="F125" s="56">
        <v>2</v>
      </c>
      <c r="G125" s="34"/>
      <c r="H125" s="34"/>
      <c r="I125" s="53"/>
    </row>
    <row r="126" ht="22.5" customHeight="1" spans="1:9">
      <c r="A126" s="54" t="s">
        <v>195</v>
      </c>
      <c r="B126" s="58" t="s">
        <v>303</v>
      </c>
      <c r="C126" s="58" t="s">
        <v>303</v>
      </c>
      <c r="D126" s="55" t="s">
        <v>230</v>
      </c>
      <c r="E126" s="56">
        <v>0.5</v>
      </c>
      <c r="F126" s="56">
        <v>0.5</v>
      </c>
      <c r="G126" s="34"/>
      <c r="H126" s="34"/>
      <c r="I126" s="53"/>
    </row>
    <row r="127" ht="22.5" customHeight="1" spans="1:9">
      <c r="A127" s="54" t="s">
        <v>195</v>
      </c>
      <c r="B127" s="58" t="s">
        <v>309</v>
      </c>
      <c r="C127" s="58" t="s">
        <v>309</v>
      </c>
      <c r="D127" s="55" t="s">
        <v>230</v>
      </c>
      <c r="E127" s="56">
        <v>28.68</v>
      </c>
      <c r="F127" s="56">
        <v>28.68</v>
      </c>
      <c r="G127" s="34"/>
      <c r="H127" s="34"/>
      <c r="I127" s="53"/>
    </row>
    <row r="128" ht="22.5" customHeight="1" spans="1:9">
      <c r="A128" s="54" t="s">
        <v>195</v>
      </c>
      <c r="B128" s="58" t="s">
        <v>303</v>
      </c>
      <c r="C128" s="58" t="s">
        <v>303</v>
      </c>
      <c r="D128" s="55" t="s">
        <v>230</v>
      </c>
      <c r="E128" s="56">
        <v>10</v>
      </c>
      <c r="F128" s="56">
        <v>10</v>
      </c>
      <c r="G128" s="34"/>
      <c r="H128" s="34"/>
      <c r="I128" s="53"/>
    </row>
    <row r="129" ht="22.5" customHeight="1" spans="1:9">
      <c r="A129" s="54" t="s">
        <v>195</v>
      </c>
      <c r="B129" s="58" t="s">
        <v>303</v>
      </c>
      <c r="C129" s="58" t="s">
        <v>303</v>
      </c>
      <c r="D129" s="55" t="s">
        <v>230</v>
      </c>
      <c r="E129" s="56">
        <v>9.19</v>
      </c>
      <c r="F129" s="56">
        <v>9.19</v>
      </c>
      <c r="G129" s="34"/>
      <c r="H129" s="34"/>
      <c r="I129" s="53"/>
    </row>
    <row r="130" ht="22.5" customHeight="1" spans="1:9">
      <c r="A130" s="54" t="s">
        <v>195</v>
      </c>
      <c r="B130" s="58" t="s">
        <v>310</v>
      </c>
      <c r="C130" s="58" t="s">
        <v>310</v>
      </c>
      <c r="D130" s="55" t="s">
        <v>230</v>
      </c>
      <c r="E130" s="56">
        <v>0.1</v>
      </c>
      <c r="F130" s="56">
        <v>0.1</v>
      </c>
      <c r="G130" s="34"/>
      <c r="H130" s="34"/>
      <c r="I130" s="53"/>
    </row>
    <row r="131" ht="22.5" customHeight="1" spans="1:9">
      <c r="A131" s="54" t="s">
        <v>195</v>
      </c>
      <c r="B131" s="59" t="s">
        <v>311</v>
      </c>
      <c r="C131" s="59" t="s">
        <v>311</v>
      </c>
      <c r="D131" s="55" t="s">
        <v>242</v>
      </c>
      <c r="E131" s="56">
        <v>0.6</v>
      </c>
      <c r="F131" s="56">
        <v>0.6</v>
      </c>
      <c r="G131" s="34"/>
      <c r="H131" s="34"/>
      <c r="I131" s="53"/>
    </row>
    <row r="132" ht="22.5" customHeight="1" spans="1:9">
      <c r="A132" s="54" t="s">
        <v>195</v>
      </c>
      <c r="B132" s="59" t="s">
        <v>311</v>
      </c>
      <c r="C132" s="59" t="s">
        <v>311</v>
      </c>
      <c r="D132" s="55" t="s">
        <v>242</v>
      </c>
      <c r="E132" s="56">
        <v>0.01</v>
      </c>
      <c r="F132" s="56">
        <v>0.01</v>
      </c>
      <c r="G132" s="34"/>
      <c r="H132" s="34"/>
      <c r="I132" s="53"/>
    </row>
    <row r="133" ht="22.5" customHeight="1" spans="1:9">
      <c r="A133" s="54" t="s">
        <v>195</v>
      </c>
      <c r="B133" s="59" t="s">
        <v>312</v>
      </c>
      <c r="C133" s="59" t="s">
        <v>312</v>
      </c>
      <c r="D133" s="55" t="s">
        <v>242</v>
      </c>
      <c r="E133" s="56">
        <v>5.53</v>
      </c>
      <c r="F133" s="56">
        <v>5.53</v>
      </c>
      <c r="G133" s="34"/>
      <c r="H133" s="34"/>
      <c r="I133" s="53"/>
    </row>
    <row r="134" ht="22.5" customHeight="1" spans="1:9">
      <c r="A134" s="54" t="s">
        <v>195</v>
      </c>
      <c r="B134" s="59" t="s">
        <v>313</v>
      </c>
      <c r="C134" s="59" t="s">
        <v>313</v>
      </c>
      <c r="D134" s="55" t="s">
        <v>242</v>
      </c>
      <c r="E134" s="56">
        <v>6.1</v>
      </c>
      <c r="F134" s="56">
        <v>6.1</v>
      </c>
      <c r="G134" s="34"/>
      <c r="H134" s="34"/>
      <c r="I134" s="53"/>
    </row>
    <row r="135" ht="22.5" customHeight="1" spans="1:9">
      <c r="A135" s="54" t="s">
        <v>195</v>
      </c>
      <c r="B135" s="59" t="s">
        <v>314</v>
      </c>
      <c r="C135" s="59" t="s">
        <v>314</v>
      </c>
      <c r="D135" s="55" t="s">
        <v>242</v>
      </c>
      <c r="E135" s="56">
        <v>10.83</v>
      </c>
      <c r="F135" s="56">
        <v>10.83</v>
      </c>
      <c r="G135" s="34"/>
      <c r="H135" s="34"/>
      <c r="I135" s="53"/>
    </row>
    <row r="136" ht="22.5" customHeight="1" spans="1:9">
      <c r="A136" s="54" t="s">
        <v>195</v>
      </c>
      <c r="B136" s="59" t="s">
        <v>315</v>
      </c>
      <c r="C136" s="59" t="s">
        <v>315</v>
      </c>
      <c r="D136" s="55" t="s">
        <v>242</v>
      </c>
      <c r="E136" s="56">
        <v>12</v>
      </c>
      <c r="F136" s="56">
        <v>12</v>
      </c>
      <c r="G136" s="60"/>
      <c r="H136" s="60"/>
      <c r="I136" s="66"/>
    </row>
    <row r="137" ht="22.5" customHeight="1" spans="1:9">
      <c r="A137" s="54" t="s">
        <v>195</v>
      </c>
      <c r="B137" s="59" t="s">
        <v>314</v>
      </c>
      <c r="C137" s="59" t="s">
        <v>314</v>
      </c>
      <c r="D137" s="55" t="s">
        <v>242</v>
      </c>
      <c r="E137" s="56">
        <v>9.28</v>
      </c>
      <c r="F137" s="56">
        <v>9.28</v>
      </c>
      <c r="G137" s="60"/>
      <c r="H137" s="60"/>
      <c r="I137" s="66"/>
    </row>
    <row r="138" ht="22.5" customHeight="1" spans="1:9">
      <c r="A138" s="54" t="s">
        <v>195</v>
      </c>
      <c r="B138" s="59" t="s">
        <v>315</v>
      </c>
      <c r="C138" s="59" t="s">
        <v>315</v>
      </c>
      <c r="D138" s="55" t="s">
        <v>242</v>
      </c>
      <c r="E138" s="56">
        <v>1</v>
      </c>
      <c r="F138" s="56">
        <v>1</v>
      </c>
      <c r="G138" s="60"/>
      <c r="H138" s="60"/>
      <c r="I138" s="66"/>
    </row>
    <row r="139" ht="22.5" customHeight="1" spans="1:9">
      <c r="A139" s="54" t="s">
        <v>195</v>
      </c>
      <c r="B139" s="59" t="s">
        <v>316</v>
      </c>
      <c r="C139" s="59" t="s">
        <v>316</v>
      </c>
      <c r="D139" s="55" t="s">
        <v>242</v>
      </c>
      <c r="E139" s="56">
        <v>3.32</v>
      </c>
      <c r="F139" s="56">
        <v>3.32</v>
      </c>
      <c r="G139" s="60"/>
      <c r="H139" s="60"/>
      <c r="I139" s="66"/>
    </row>
    <row r="140" ht="29" customHeight="1" spans="1:10">
      <c r="A140" s="54" t="s">
        <v>195</v>
      </c>
      <c r="B140" s="59" t="s">
        <v>315</v>
      </c>
      <c r="C140" s="59" t="s">
        <v>315</v>
      </c>
      <c r="D140" s="55" t="s">
        <v>242</v>
      </c>
      <c r="E140" s="56">
        <v>0.01</v>
      </c>
      <c r="F140" s="56">
        <v>0.01</v>
      </c>
      <c r="G140" s="60"/>
      <c r="H140" s="60"/>
      <c r="I140" s="66"/>
      <c r="J140" s="67"/>
    </row>
    <row r="141" ht="22.5" customHeight="1" spans="1:9">
      <c r="A141" s="54" t="s">
        <v>195</v>
      </c>
      <c r="B141" s="59" t="s">
        <v>317</v>
      </c>
      <c r="C141" s="59" t="s">
        <v>317</v>
      </c>
      <c r="D141" s="55" t="s">
        <v>242</v>
      </c>
      <c r="E141" s="56">
        <v>0.47</v>
      </c>
      <c r="F141" s="56">
        <v>0.47</v>
      </c>
      <c r="G141" s="60"/>
      <c r="H141" s="60"/>
      <c r="I141" s="66"/>
    </row>
    <row r="142" ht="22.5" customHeight="1" spans="1:9">
      <c r="A142" s="54" t="s">
        <v>195</v>
      </c>
      <c r="B142" s="59" t="s">
        <v>311</v>
      </c>
      <c r="C142" s="59" t="s">
        <v>311</v>
      </c>
      <c r="D142" s="55" t="s">
        <v>242</v>
      </c>
      <c r="E142" s="56">
        <v>4.47</v>
      </c>
      <c r="F142" s="56">
        <v>4.47</v>
      </c>
      <c r="G142" s="60"/>
      <c r="H142" s="60"/>
      <c r="I142" s="68"/>
    </row>
    <row r="143" ht="22.5" customHeight="1" spans="1:9">
      <c r="A143" s="61"/>
      <c r="B143" s="62"/>
      <c r="C143" s="63"/>
      <c r="D143" s="61" t="s">
        <v>46</v>
      </c>
      <c r="E143" s="64">
        <f>SUM(E6:E142)</f>
        <v>9666.19</v>
      </c>
      <c r="F143" s="64">
        <f>SUM(F6:F142)</f>
        <v>9442.19</v>
      </c>
      <c r="G143" s="64">
        <f>SUM(G6:G142)</f>
        <v>224</v>
      </c>
      <c r="H143" s="64">
        <f>SUM(H136:H142)</f>
        <v>0</v>
      </c>
      <c r="I143" s="69"/>
    </row>
    <row r="144" ht="25.5" spans="1:9">
      <c r="A144" s="18" t="s">
        <v>318</v>
      </c>
      <c r="B144" s="18"/>
      <c r="C144" s="18"/>
      <c r="D144" s="18"/>
      <c r="E144" s="18"/>
      <c r="F144" s="18"/>
      <c r="G144" s="18"/>
      <c r="H144" s="18"/>
      <c r="I144" s="18"/>
    </row>
    <row r="145" ht="21" customHeight="1" spans="1:9">
      <c r="A145" s="65" t="s">
        <v>319</v>
      </c>
      <c r="B145" s="65"/>
      <c r="C145" s="65"/>
      <c r="D145" s="65"/>
      <c r="E145" s="65"/>
      <c r="F145" s="65"/>
      <c r="G145" s="65"/>
      <c r="H145" s="65"/>
      <c r="I145" s="65"/>
    </row>
  </sheetData>
  <mergeCells count="10">
    <mergeCell ref="G3:I3"/>
    <mergeCell ref="B4:C4"/>
    <mergeCell ref="F4:H4"/>
    <mergeCell ref="A144:I144"/>
    <mergeCell ref="A145:I145"/>
    <mergeCell ref="A4:A5"/>
    <mergeCell ref="D4:D5"/>
    <mergeCell ref="E4:E5"/>
    <mergeCell ref="I4:I5"/>
    <mergeCell ref="A1:I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0"/>
  <sheetViews>
    <sheetView topLeftCell="A321" workbookViewId="0">
      <selection activeCell="N330" sqref="N330"/>
    </sheetView>
  </sheetViews>
  <sheetFormatPr defaultColWidth="9" defaultRowHeight="13.5"/>
  <cols>
    <col min="1" max="1" width="18.625" customWidth="1"/>
    <col min="2" max="2" width="13.75" customWidth="1"/>
    <col min="3" max="3" width="20.25" customWidth="1"/>
    <col min="4" max="5" width="17.75" customWidth="1"/>
  </cols>
  <sheetData>
    <row r="1" ht="30" customHeight="1" spans="1:5">
      <c r="A1" s="1" t="s">
        <v>320</v>
      </c>
      <c r="B1" s="1"/>
      <c r="C1" s="1"/>
      <c r="D1" s="1"/>
      <c r="E1" s="1"/>
    </row>
    <row r="2" ht="15" customHeight="1" spans="1:9">
      <c r="A2" s="2"/>
      <c r="B2" s="2"/>
      <c r="C2" s="2"/>
      <c r="D2" s="2"/>
      <c r="E2" s="3" t="s">
        <v>1</v>
      </c>
      <c r="F2" s="2"/>
      <c r="G2" s="3"/>
      <c r="H2" s="3"/>
      <c r="I2" s="3"/>
    </row>
    <row r="3" ht="30" customHeight="1" spans="1:5">
      <c r="A3" s="4" t="s">
        <v>190</v>
      </c>
      <c r="B3" s="4"/>
      <c r="C3" s="4"/>
      <c r="D3" s="4" t="s">
        <v>321</v>
      </c>
      <c r="E3" s="4"/>
    </row>
    <row r="4" ht="30" customHeight="1" spans="1:5">
      <c r="A4" s="4" t="s">
        <v>322</v>
      </c>
      <c r="B4" s="4"/>
      <c r="C4" s="4"/>
      <c r="D4" s="5" t="s">
        <v>193</v>
      </c>
      <c r="E4" s="5"/>
    </row>
    <row r="5" ht="30" customHeight="1" spans="1:5">
      <c r="A5" s="4" t="s">
        <v>323</v>
      </c>
      <c r="B5" s="4" t="s">
        <v>324</v>
      </c>
      <c r="C5" s="4"/>
      <c r="D5" s="6">
        <v>564.8</v>
      </c>
      <c r="E5" s="6"/>
    </row>
    <row r="6" ht="30" customHeight="1" spans="1:5">
      <c r="A6" s="4"/>
      <c r="B6" s="4" t="s">
        <v>325</v>
      </c>
      <c r="C6" s="4"/>
      <c r="D6" s="6">
        <v>564.8</v>
      </c>
      <c r="E6" s="6"/>
    </row>
    <row r="7" ht="30" customHeight="1" spans="1:5">
      <c r="A7" s="4"/>
      <c r="B7" s="4" t="s">
        <v>326</v>
      </c>
      <c r="C7" s="4"/>
      <c r="D7" s="6"/>
      <c r="E7" s="6"/>
    </row>
    <row r="8" ht="30" customHeight="1" spans="1:5">
      <c r="A8" s="7" t="s">
        <v>327</v>
      </c>
      <c r="B8" s="8" t="s">
        <v>328</v>
      </c>
      <c r="C8" s="9"/>
      <c r="D8" s="9"/>
      <c r="E8" s="10"/>
    </row>
    <row r="9" ht="30" customHeight="1" spans="1:5">
      <c r="A9" s="11"/>
      <c r="B9" s="12"/>
      <c r="C9" s="13"/>
      <c r="D9" s="13"/>
      <c r="E9" s="14"/>
    </row>
    <row r="10" ht="30" customHeight="1" spans="1:5">
      <c r="A10" s="4" t="s">
        <v>329</v>
      </c>
      <c r="B10" s="4" t="s">
        <v>330</v>
      </c>
      <c r="C10" s="4" t="s">
        <v>331</v>
      </c>
      <c r="D10" s="4" t="s">
        <v>332</v>
      </c>
      <c r="E10" s="4" t="s">
        <v>333</v>
      </c>
    </row>
    <row r="11" ht="30" customHeight="1" spans="1:5">
      <c r="A11" s="4"/>
      <c r="B11" s="4" t="s">
        <v>334</v>
      </c>
      <c r="C11" s="4" t="s">
        <v>335</v>
      </c>
      <c r="D11" s="15" t="s">
        <v>336</v>
      </c>
      <c r="E11" s="16" t="s">
        <v>337</v>
      </c>
    </row>
    <row r="12" ht="30" customHeight="1" spans="1:5">
      <c r="A12" s="4"/>
      <c r="B12" s="4"/>
      <c r="C12" s="4" t="s">
        <v>338</v>
      </c>
      <c r="D12" s="15" t="s">
        <v>339</v>
      </c>
      <c r="E12" s="16" t="s">
        <v>340</v>
      </c>
    </row>
    <row r="13" ht="30" customHeight="1" spans="1:5">
      <c r="A13" s="4"/>
      <c r="B13" s="4"/>
      <c r="C13" s="4" t="s">
        <v>341</v>
      </c>
      <c r="D13" s="15" t="s">
        <v>342</v>
      </c>
      <c r="E13" s="16" t="s">
        <v>343</v>
      </c>
    </row>
    <row r="14" ht="30" customHeight="1" spans="1:5">
      <c r="A14" s="4"/>
      <c r="B14" s="4"/>
      <c r="C14" s="4" t="s">
        <v>344</v>
      </c>
      <c r="D14" s="15" t="s">
        <v>345</v>
      </c>
      <c r="E14" s="16" t="s">
        <v>346</v>
      </c>
    </row>
    <row r="15" ht="30" customHeight="1" spans="1:5">
      <c r="A15" s="4"/>
      <c r="B15" s="4" t="s">
        <v>347</v>
      </c>
      <c r="C15" s="4" t="s">
        <v>348</v>
      </c>
      <c r="D15" s="15"/>
      <c r="E15" s="16"/>
    </row>
    <row r="16" ht="30" customHeight="1" spans="1:5">
      <c r="A16" s="4"/>
      <c r="B16" s="4"/>
      <c r="C16" s="4" t="s">
        <v>349</v>
      </c>
      <c r="D16" s="17" t="s">
        <v>350</v>
      </c>
      <c r="E16" s="16"/>
    </row>
    <row r="17" ht="30" customHeight="1" spans="1:5">
      <c r="A17" s="4"/>
      <c r="B17" s="4"/>
      <c r="C17" s="4" t="s">
        <v>351</v>
      </c>
      <c r="D17" s="15"/>
      <c r="E17" s="16"/>
    </row>
    <row r="18" ht="30" customHeight="1" spans="1:5">
      <c r="A18" s="4"/>
      <c r="B18" s="4"/>
      <c r="C18" s="4" t="s">
        <v>352</v>
      </c>
      <c r="D18" s="15"/>
      <c r="E18" s="16"/>
    </row>
    <row r="19" ht="30" customHeight="1" spans="1:5">
      <c r="A19" s="4"/>
      <c r="B19" s="4"/>
      <c r="C19" s="4" t="s">
        <v>353</v>
      </c>
      <c r="D19" s="15" t="s">
        <v>354</v>
      </c>
      <c r="E19" s="15" t="s">
        <v>355</v>
      </c>
    </row>
    <row r="20" ht="25.5" spans="1:5">
      <c r="A20" s="18" t="s">
        <v>356</v>
      </c>
      <c r="B20" s="18"/>
      <c r="C20" s="18"/>
      <c r="D20" s="18"/>
      <c r="E20" s="18"/>
    </row>
    <row r="21" ht="28.5" spans="1:5">
      <c r="A21" s="1" t="s">
        <v>320</v>
      </c>
      <c r="B21" s="1"/>
      <c r="C21" s="1"/>
      <c r="D21" s="1"/>
      <c r="E21" s="1"/>
    </row>
    <row r="22" ht="14.25" spans="1:5">
      <c r="A22" s="2"/>
      <c r="B22" s="2"/>
      <c r="C22" s="2"/>
      <c r="D22" s="2"/>
      <c r="E22" s="3" t="s">
        <v>1</v>
      </c>
    </row>
    <row r="23" ht="21.75" spans="1:5">
      <c r="A23" s="4" t="s">
        <v>190</v>
      </c>
      <c r="B23" s="4"/>
      <c r="C23" s="4"/>
      <c r="D23" s="4" t="s">
        <v>357</v>
      </c>
      <c r="E23" s="4"/>
    </row>
    <row r="24" ht="21.75" spans="1:5">
      <c r="A24" s="4" t="s">
        <v>322</v>
      </c>
      <c r="B24" s="4"/>
      <c r="C24" s="4"/>
      <c r="D24" s="5" t="s">
        <v>193</v>
      </c>
      <c r="E24" s="5"/>
    </row>
    <row r="25" ht="21.75" spans="1:5">
      <c r="A25" s="4" t="s">
        <v>323</v>
      </c>
      <c r="B25" s="4" t="s">
        <v>324</v>
      </c>
      <c r="C25" s="4"/>
      <c r="D25" s="4">
        <v>6</v>
      </c>
      <c r="E25" s="4"/>
    </row>
    <row r="26" ht="21.75" spans="1:5">
      <c r="A26" s="4"/>
      <c r="B26" s="4" t="s">
        <v>325</v>
      </c>
      <c r="C26" s="4"/>
      <c r="D26" s="6">
        <v>6</v>
      </c>
      <c r="E26" s="6"/>
    </row>
    <row r="27" ht="21.75" spans="1:5">
      <c r="A27" s="4"/>
      <c r="B27" s="4" t="s">
        <v>326</v>
      </c>
      <c r="C27" s="4"/>
      <c r="D27" s="6"/>
      <c r="E27" s="6"/>
    </row>
    <row r="28" spans="1:5">
      <c r="A28" s="7" t="s">
        <v>327</v>
      </c>
      <c r="B28" s="4" t="s">
        <v>358</v>
      </c>
      <c r="C28" s="4"/>
      <c r="D28" s="4"/>
      <c r="E28" s="4"/>
    </row>
    <row r="29" spans="1:5">
      <c r="A29" s="11"/>
      <c r="B29" s="4"/>
      <c r="C29" s="4"/>
      <c r="D29" s="4"/>
      <c r="E29" s="4"/>
    </row>
    <row r="30" ht="21.75" spans="1:5">
      <c r="A30" s="4" t="s">
        <v>329</v>
      </c>
      <c r="B30" s="4" t="s">
        <v>330</v>
      </c>
      <c r="C30" s="4" t="s">
        <v>331</v>
      </c>
      <c r="D30" s="4" t="s">
        <v>332</v>
      </c>
      <c r="E30" s="4" t="s">
        <v>333</v>
      </c>
    </row>
    <row r="31" ht="21.75" spans="1:5">
      <c r="A31" s="4"/>
      <c r="B31" s="4" t="s">
        <v>334</v>
      </c>
      <c r="C31" s="4" t="s">
        <v>335</v>
      </c>
      <c r="D31" s="17" t="s">
        <v>359</v>
      </c>
      <c r="E31" s="19" t="s">
        <v>360</v>
      </c>
    </row>
    <row r="32" ht="21.75" spans="1:5">
      <c r="A32" s="4"/>
      <c r="B32" s="4"/>
      <c r="C32" s="4" t="s">
        <v>338</v>
      </c>
      <c r="D32" s="17" t="s">
        <v>361</v>
      </c>
      <c r="E32" s="20">
        <v>1</v>
      </c>
    </row>
    <row r="33" ht="21.75" spans="1:5">
      <c r="A33" s="4"/>
      <c r="B33" s="4"/>
      <c r="C33" s="4" t="s">
        <v>341</v>
      </c>
      <c r="D33" s="17" t="s">
        <v>362</v>
      </c>
      <c r="E33" s="19" t="s">
        <v>363</v>
      </c>
    </row>
    <row r="34" ht="21.75" spans="1:5">
      <c r="A34" s="4"/>
      <c r="B34" s="4"/>
      <c r="C34" s="4" t="s">
        <v>344</v>
      </c>
      <c r="D34" s="19" t="s">
        <v>364</v>
      </c>
      <c r="E34" s="19" t="s">
        <v>365</v>
      </c>
    </row>
    <row r="35" ht="21.75" spans="1:5">
      <c r="A35" s="4"/>
      <c r="B35" s="4" t="s">
        <v>347</v>
      </c>
      <c r="C35" s="4" t="s">
        <v>348</v>
      </c>
      <c r="D35" s="19"/>
      <c r="E35" s="19"/>
    </row>
    <row r="36" ht="28.5" spans="1:5">
      <c r="A36" s="4"/>
      <c r="B36" s="4"/>
      <c r="C36" s="4" t="s">
        <v>349</v>
      </c>
      <c r="D36" s="17" t="s">
        <v>366</v>
      </c>
      <c r="E36" s="19"/>
    </row>
    <row r="37" ht="21.75" spans="1:5">
      <c r="A37" s="4"/>
      <c r="B37" s="4"/>
      <c r="C37" s="4" t="s">
        <v>351</v>
      </c>
      <c r="D37" s="19"/>
      <c r="E37" s="19"/>
    </row>
    <row r="38" ht="21.75" spans="1:5">
      <c r="A38" s="4"/>
      <c r="B38" s="4"/>
      <c r="C38" s="4" t="s">
        <v>352</v>
      </c>
      <c r="D38" s="19"/>
      <c r="E38" s="19"/>
    </row>
    <row r="39" ht="21.75" spans="1:5">
      <c r="A39" s="4"/>
      <c r="B39" s="4"/>
      <c r="C39" s="4" t="s">
        <v>353</v>
      </c>
      <c r="D39" s="17" t="s">
        <v>367</v>
      </c>
      <c r="E39" s="19" t="s">
        <v>368</v>
      </c>
    </row>
    <row r="41" ht="28.5" spans="1:5">
      <c r="A41" s="1" t="s">
        <v>320</v>
      </c>
      <c r="B41" s="1"/>
      <c r="C41" s="1"/>
      <c r="D41" s="1"/>
      <c r="E41" s="1"/>
    </row>
    <row r="42" ht="14.25" spans="1:5">
      <c r="A42" s="2"/>
      <c r="B42" s="2"/>
      <c r="C42" s="2"/>
      <c r="D42" s="2"/>
      <c r="E42" s="3" t="s">
        <v>1</v>
      </c>
    </row>
    <row r="43" ht="21.75" spans="1:5">
      <c r="A43" s="4" t="s">
        <v>190</v>
      </c>
      <c r="B43" s="4"/>
      <c r="C43" s="4"/>
      <c r="D43" s="4" t="s">
        <v>204</v>
      </c>
      <c r="E43" s="4"/>
    </row>
    <row r="44" ht="21.75" spans="1:5">
      <c r="A44" s="4" t="s">
        <v>322</v>
      </c>
      <c r="B44" s="4"/>
      <c r="C44" s="4"/>
      <c r="D44" s="5" t="s">
        <v>193</v>
      </c>
      <c r="E44" s="5"/>
    </row>
    <row r="45" ht="21.75" spans="1:5">
      <c r="A45" s="4" t="s">
        <v>323</v>
      </c>
      <c r="B45" s="4" t="s">
        <v>324</v>
      </c>
      <c r="C45" s="4"/>
      <c r="D45" s="4">
        <v>25</v>
      </c>
      <c r="E45" s="4"/>
    </row>
    <row r="46" ht="21.75" spans="1:5">
      <c r="A46" s="4"/>
      <c r="B46" s="4" t="s">
        <v>325</v>
      </c>
      <c r="C46" s="4"/>
      <c r="D46" s="4">
        <v>25</v>
      </c>
      <c r="E46" s="4"/>
    </row>
    <row r="47" ht="21.75" spans="1:5">
      <c r="A47" s="4"/>
      <c r="B47" s="4" t="s">
        <v>326</v>
      </c>
      <c r="C47" s="4"/>
      <c r="D47" s="6"/>
      <c r="E47" s="6"/>
    </row>
    <row r="48" spans="1:5">
      <c r="A48" s="7" t="s">
        <v>327</v>
      </c>
      <c r="B48" s="4" t="s">
        <v>358</v>
      </c>
      <c r="C48" s="4"/>
      <c r="D48" s="4"/>
      <c r="E48" s="4"/>
    </row>
    <row r="49" spans="1:5">
      <c r="A49" s="11"/>
      <c r="B49" s="4"/>
      <c r="C49" s="4"/>
      <c r="D49" s="4"/>
      <c r="E49" s="4"/>
    </row>
    <row r="50" ht="21.75" spans="1:5">
      <c r="A50" s="4" t="s">
        <v>329</v>
      </c>
      <c r="B50" s="4" t="s">
        <v>330</v>
      </c>
      <c r="C50" s="4" t="s">
        <v>331</v>
      </c>
      <c r="D50" s="4" t="s">
        <v>332</v>
      </c>
      <c r="E50" s="4" t="s">
        <v>333</v>
      </c>
    </row>
    <row r="51" ht="21.75" spans="1:5">
      <c r="A51" s="4"/>
      <c r="B51" s="4" t="s">
        <v>334</v>
      </c>
      <c r="C51" s="4" t="s">
        <v>335</v>
      </c>
      <c r="D51" s="17" t="s">
        <v>369</v>
      </c>
      <c r="E51" s="19" t="s">
        <v>370</v>
      </c>
    </row>
    <row r="52" ht="21.75" spans="1:5">
      <c r="A52" s="4"/>
      <c r="B52" s="4"/>
      <c r="C52" s="4" t="s">
        <v>338</v>
      </c>
      <c r="D52" s="17" t="s">
        <v>371</v>
      </c>
      <c r="E52" s="20">
        <v>1</v>
      </c>
    </row>
    <row r="53" ht="21.75" spans="1:5">
      <c r="A53" s="4"/>
      <c r="B53" s="4"/>
      <c r="C53" s="4" t="s">
        <v>341</v>
      </c>
      <c r="D53" s="17" t="s">
        <v>372</v>
      </c>
      <c r="E53" s="19" t="s">
        <v>373</v>
      </c>
    </row>
    <row r="54" ht="21.75" spans="1:5">
      <c r="A54" s="4"/>
      <c r="B54" s="4"/>
      <c r="C54" s="4" t="s">
        <v>344</v>
      </c>
      <c r="D54" s="19" t="s">
        <v>374</v>
      </c>
      <c r="E54" s="20">
        <v>1</v>
      </c>
    </row>
    <row r="55" ht="21.75" spans="1:5">
      <c r="A55" s="4"/>
      <c r="B55" s="4" t="s">
        <v>347</v>
      </c>
      <c r="C55" s="4" t="s">
        <v>348</v>
      </c>
      <c r="D55" s="19"/>
      <c r="E55" s="19"/>
    </row>
    <row r="56" ht="28.5" spans="1:5">
      <c r="A56" s="4"/>
      <c r="B56" s="4"/>
      <c r="C56" s="4" t="s">
        <v>349</v>
      </c>
      <c r="D56" s="17" t="s">
        <v>375</v>
      </c>
      <c r="E56" s="19"/>
    </row>
    <row r="57" ht="21.75" spans="1:5">
      <c r="A57" s="4"/>
      <c r="B57" s="4"/>
      <c r="C57" s="4" t="s">
        <v>351</v>
      </c>
      <c r="D57" s="19"/>
      <c r="E57" s="19"/>
    </row>
    <row r="58" ht="21.75" spans="1:5">
      <c r="A58" s="4"/>
      <c r="B58" s="4"/>
      <c r="C58" s="4" t="s">
        <v>352</v>
      </c>
      <c r="D58" s="19"/>
      <c r="E58" s="19"/>
    </row>
    <row r="59" ht="21.75" spans="1:5">
      <c r="A59" s="4"/>
      <c r="B59" s="4"/>
      <c r="C59" s="4" t="s">
        <v>353</v>
      </c>
      <c r="D59" s="17" t="s">
        <v>376</v>
      </c>
      <c r="E59" s="19" t="s">
        <v>355</v>
      </c>
    </row>
    <row r="61" ht="28.5" spans="1:5">
      <c r="A61" s="1" t="s">
        <v>320</v>
      </c>
      <c r="B61" s="1"/>
      <c r="C61" s="1"/>
      <c r="D61" s="1"/>
      <c r="E61" s="1"/>
    </row>
    <row r="62" ht="14.25" spans="1:5">
      <c r="A62" s="2"/>
      <c r="B62" s="2"/>
      <c r="C62" s="2"/>
      <c r="D62" s="2"/>
      <c r="E62" s="3" t="s">
        <v>1</v>
      </c>
    </row>
    <row r="63" ht="21.75" spans="1:5">
      <c r="A63" s="4" t="s">
        <v>190</v>
      </c>
      <c r="B63" s="4"/>
      <c r="C63" s="4"/>
      <c r="D63" s="4" t="s">
        <v>377</v>
      </c>
      <c r="E63" s="4"/>
    </row>
    <row r="64" ht="21.75" spans="1:5">
      <c r="A64" s="4" t="s">
        <v>322</v>
      </c>
      <c r="B64" s="4"/>
      <c r="C64" s="4"/>
      <c r="D64" s="5" t="s">
        <v>193</v>
      </c>
      <c r="E64" s="5"/>
    </row>
    <row r="65" ht="21.75" spans="1:5">
      <c r="A65" s="4" t="s">
        <v>323</v>
      </c>
      <c r="B65" s="4" t="s">
        <v>324</v>
      </c>
      <c r="C65" s="4"/>
      <c r="D65" s="4">
        <v>29</v>
      </c>
      <c r="E65" s="4"/>
    </row>
    <row r="66" ht="21.75" spans="1:5">
      <c r="A66" s="4"/>
      <c r="B66" s="4" t="s">
        <v>325</v>
      </c>
      <c r="C66" s="4"/>
      <c r="D66" s="6">
        <v>29</v>
      </c>
      <c r="E66" s="6"/>
    </row>
    <row r="67" ht="21.75" spans="1:5">
      <c r="A67" s="4"/>
      <c r="B67" s="4" t="s">
        <v>326</v>
      </c>
      <c r="C67" s="4"/>
      <c r="D67" s="6"/>
      <c r="E67" s="6"/>
    </row>
    <row r="68" spans="1:5">
      <c r="A68" s="7" t="s">
        <v>327</v>
      </c>
      <c r="B68" s="8" t="s">
        <v>378</v>
      </c>
      <c r="C68" s="9"/>
      <c r="D68" s="9"/>
      <c r="E68" s="10"/>
    </row>
    <row r="69" spans="1:5">
      <c r="A69" s="11"/>
      <c r="B69" s="12"/>
      <c r="C69" s="13"/>
      <c r="D69" s="13"/>
      <c r="E69" s="14"/>
    </row>
    <row r="70" ht="21.75" spans="1:5">
      <c r="A70" s="4" t="s">
        <v>329</v>
      </c>
      <c r="B70" s="4" t="s">
        <v>330</v>
      </c>
      <c r="C70" s="4" t="s">
        <v>331</v>
      </c>
      <c r="D70" s="4" t="s">
        <v>332</v>
      </c>
      <c r="E70" s="4" t="s">
        <v>333</v>
      </c>
    </row>
    <row r="71" ht="21.75" spans="1:5">
      <c r="A71" s="4"/>
      <c r="B71" s="4" t="s">
        <v>334</v>
      </c>
      <c r="C71" s="4" t="s">
        <v>335</v>
      </c>
      <c r="D71" s="19" t="s">
        <v>379</v>
      </c>
      <c r="E71" s="19" t="s">
        <v>380</v>
      </c>
    </row>
    <row r="72" ht="21.75" spans="1:5">
      <c r="A72" s="4"/>
      <c r="B72" s="4"/>
      <c r="C72" s="4" t="s">
        <v>338</v>
      </c>
      <c r="D72" s="19" t="s">
        <v>381</v>
      </c>
      <c r="E72" s="19">
        <v>1</v>
      </c>
    </row>
    <row r="73" ht="21.75" spans="1:5">
      <c r="A73" s="4"/>
      <c r="B73" s="4"/>
      <c r="C73" s="4" t="s">
        <v>341</v>
      </c>
      <c r="D73" s="19" t="s">
        <v>382</v>
      </c>
      <c r="E73" s="19" t="s">
        <v>383</v>
      </c>
    </row>
    <row r="74" ht="21.75" spans="1:5">
      <c r="A74" s="4"/>
      <c r="B74" s="4"/>
      <c r="C74" s="4" t="s">
        <v>344</v>
      </c>
      <c r="D74" s="19" t="s">
        <v>384</v>
      </c>
      <c r="E74" s="19" t="s">
        <v>385</v>
      </c>
    </row>
    <row r="75" ht="21.75" spans="1:5">
      <c r="A75" s="4"/>
      <c r="B75" s="4" t="s">
        <v>347</v>
      </c>
      <c r="C75" s="4" t="s">
        <v>348</v>
      </c>
      <c r="D75" s="4"/>
      <c r="E75" s="4"/>
    </row>
    <row r="76" ht="24" spans="1:5">
      <c r="A76" s="4"/>
      <c r="B76" s="4"/>
      <c r="C76" s="4" t="s">
        <v>349</v>
      </c>
      <c r="D76" s="19" t="s">
        <v>386</v>
      </c>
      <c r="E76" s="19">
        <v>1</v>
      </c>
    </row>
    <row r="77" ht="21.75" spans="1:5">
      <c r="A77" s="4"/>
      <c r="B77" s="4"/>
      <c r="C77" s="4" t="s">
        <v>351</v>
      </c>
      <c r="D77" s="19"/>
      <c r="E77" s="19"/>
    </row>
    <row r="78" ht="21.75" spans="1:5">
      <c r="A78" s="4"/>
      <c r="B78" s="4"/>
      <c r="C78" s="4" t="s">
        <v>352</v>
      </c>
      <c r="D78" s="19"/>
      <c r="E78" s="19"/>
    </row>
    <row r="79" ht="21.75" spans="1:5">
      <c r="A79" s="4"/>
      <c r="B79" s="4"/>
      <c r="C79" s="4" t="s">
        <v>353</v>
      </c>
      <c r="D79" s="21" t="s">
        <v>387</v>
      </c>
      <c r="E79" s="22" t="s">
        <v>368</v>
      </c>
    </row>
    <row r="81" ht="28.5" spans="1:5">
      <c r="A81" s="1" t="s">
        <v>320</v>
      </c>
      <c r="B81" s="1"/>
      <c r="C81" s="1"/>
      <c r="D81" s="1"/>
      <c r="E81" s="1"/>
    </row>
    <row r="82" ht="14.25" spans="1:5">
      <c r="A82" s="2"/>
      <c r="B82" s="2"/>
      <c r="C82" s="2"/>
      <c r="D82" s="2"/>
      <c r="E82" s="3" t="s">
        <v>1</v>
      </c>
    </row>
    <row r="83" ht="21.75" spans="1:5">
      <c r="A83" s="4" t="s">
        <v>190</v>
      </c>
      <c r="B83" s="4"/>
      <c r="C83" s="4"/>
      <c r="D83" s="4" t="s">
        <v>233</v>
      </c>
      <c r="E83" s="4"/>
    </row>
    <row r="84" ht="21.75" spans="1:5">
      <c r="A84" s="4" t="s">
        <v>322</v>
      </c>
      <c r="B84" s="4"/>
      <c r="C84" s="4"/>
      <c r="D84" s="5" t="s">
        <v>193</v>
      </c>
      <c r="E84" s="5"/>
    </row>
    <row r="85" ht="21.75" spans="1:5">
      <c r="A85" s="4" t="s">
        <v>323</v>
      </c>
      <c r="B85" s="4" t="s">
        <v>324</v>
      </c>
      <c r="C85" s="4"/>
      <c r="D85" s="23">
        <v>180</v>
      </c>
      <c r="E85" s="24"/>
    </row>
    <row r="86" ht="21.75" spans="1:5">
      <c r="A86" s="4"/>
      <c r="B86" s="4" t="s">
        <v>325</v>
      </c>
      <c r="C86" s="4"/>
      <c r="D86" s="23">
        <v>180</v>
      </c>
      <c r="E86" s="24"/>
    </row>
    <row r="87" ht="21.75" spans="1:5">
      <c r="A87" s="4"/>
      <c r="B87" s="4" t="s">
        <v>326</v>
      </c>
      <c r="C87" s="4"/>
      <c r="D87" s="6"/>
      <c r="E87" s="6"/>
    </row>
    <row r="88" spans="1:5">
      <c r="A88" s="7" t="s">
        <v>327</v>
      </c>
      <c r="B88" s="25" t="s">
        <v>388</v>
      </c>
      <c r="C88" s="26"/>
      <c r="D88" s="26"/>
      <c r="E88" s="27"/>
    </row>
    <row r="89" spans="1:5">
      <c r="A89" s="11"/>
      <c r="B89" s="28"/>
      <c r="C89" s="29"/>
      <c r="D89" s="29"/>
      <c r="E89" s="30"/>
    </row>
    <row r="90" ht="21.75" spans="1:5">
      <c r="A90" s="7" t="s">
        <v>329</v>
      </c>
      <c r="B90" s="4" t="s">
        <v>330</v>
      </c>
      <c r="C90" s="4" t="s">
        <v>331</v>
      </c>
      <c r="D90" s="4" t="s">
        <v>332</v>
      </c>
      <c r="E90" s="4" t="s">
        <v>333</v>
      </c>
    </row>
    <row r="91" ht="21.75" spans="1:5">
      <c r="A91" s="31"/>
      <c r="B91" s="7" t="s">
        <v>334</v>
      </c>
      <c r="C91" s="4" t="s">
        <v>335</v>
      </c>
      <c r="D91" s="19" t="s">
        <v>389</v>
      </c>
      <c r="E91" s="19" t="s">
        <v>390</v>
      </c>
    </row>
    <row r="92" ht="24" spans="1:5">
      <c r="A92" s="31"/>
      <c r="B92" s="31"/>
      <c r="C92" s="4" t="s">
        <v>338</v>
      </c>
      <c r="D92" s="19" t="s">
        <v>391</v>
      </c>
      <c r="E92" s="20">
        <v>1</v>
      </c>
    </row>
    <row r="93" ht="24" spans="1:5">
      <c r="A93" s="31"/>
      <c r="B93" s="31"/>
      <c r="C93" s="4" t="s">
        <v>341</v>
      </c>
      <c r="D93" s="19" t="s">
        <v>392</v>
      </c>
      <c r="E93" s="19" t="s">
        <v>393</v>
      </c>
    </row>
    <row r="94" ht="24" spans="1:5">
      <c r="A94" s="31"/>
      <c r="B94" s="11"/>
      <c r="C94" s="4" t="s">
        <v>344</v>
      </c>
      <c r="D94" s="19" t="s">
        <v>394</v>
      </c>
      <c r="E94" s="20" t="s">
        <v>395</v>
      </c>
    </row>
    <row r="95" ht="21.75" spans="1:5">
      <c r="A95" s="31"/>
      <c r="B95" s="7" t="s">
        <v>347</v>
      </c>
      <c r="C95" s="4" t="s">
        <v>348</v>
      </c>
      <c r="D95" s="19"/>
      <c r="E95" s="19"/>
    </row>
    <row r="96" ht="36" spans="1:5">
      <c r="A96" s="31"/>
      <c r="B96" s="31"/>
      <c r="C96" s="4" t="s">
        <v>349</v>
      </c>
      <c r="D96" s="32" t="s">
        <v>396</v>
      </c>
      <c r="E96" s="19" t="s">
        <v>397</v>
      </c>
    </row>
    <row r="97" ht="21.75" spans="1:5">
      <c r="A97" s="31"/>
      <c r="B97" s="31"/>
      <c r="C97" s="4" t="s">
        <v>351</v>
      </c>
      <c r="D97" s="19"/>
      <c r="E97" s="19"/>
    </row>
    <row r="98" ht="21.75" spans="1:3">
      <c r="A98" s="31"/>
      <c r="B98" s="31"/>
      <c r="C98" s="4" t="s">
        <v>352</v>
      </c>
    </row>
    <row r="99" ht="21.75" spans="1:5">
      <c r="A99" s="11"/>
      <c r="B99" s="11"/>
      <c r="C99" s="4" t="s">
        <v>353</v>
      </c>
      <c r="D99" s="19" t="s">
        <v>398</v>
      </c>
      <c r="E99" s="19" t="s">
        <v>355</v>
      </c>
    </row>
    <row r="100" ht="25.5" spans="1:5">
      <c r="A100" s="33"/>
      <c r="B100" s="33"/>
      <c r="C100" s="33"/>
      <c r="D100" s="33"/>
      <c r="E100" s="33"/>
    </row>
    <row r="101" ht="28.5" spans="1:5">
      <c r="A101" s="1" t="s">
        <v>320</v>
      </c>
      <c r="B101" s="1"/>
      <c r="C101" s="1"/>
      <c r="D101" s="1"/>
      <c r="E101" s="1"/>
    </row>
    <row r="102" ht="14.25" spans="1:5">
      <c r="A102" s="2"/>
      <c r="B102" s="2"/>
      <c r="C102" s="2"/>
      <c r="D102" s="2"/>
      <c r="E102" s="3" t="s">
        <v>1</v>
      </c>
    </row>
    <row r="103" ht="21.75" spans="1:5">
      <c r="A103" s="4" t="s">
        <v>190</v>
      </c>
      <c r="B103" s="4"/>
      <c r="C103" s="4"/>
      <c r="D103" s="4" t="s">
        <v>232</v>
      </c>
      <c r="E103" s="4"/>
    </row>
    <row r="104" ht="21.75" spans="1:5">
      <c r="A104" s="4" t="s">
        <v>322</v>
      </c>
      <c r="B104" s="4"/>
      <c r="C104" s="4"/>
      <c r="D104" s="5" t="s">
        <v>193</v>
      </c>
      <c r="E104" s="5"/>
    </row>
    <row r="105" ht="21.75" spans="1:5">
      <c r="A105" s="4" t="s">
        <v>323</v>
      </c>
      <c r="B105" s="4" t="s">
        <v>324</v>
      </c>
      <c r="C105" s="4"/>
      <c r="D105" s="4">
        <v>210</v>
      </c>
      <c r="E105" s="4"/>
    </row>
    <row r="106" ht="21.75" spans="1:5">
      <c r="A106" s="4"/>
      <c r="B106" s="4" t="s">
        <v>325</v>
      </c>
      <c r="C106" s="4"/>
      <c r="D106" s="4">
        <v>210</v>
      </c>
      <c r="E106" s="4"/>
    </row>
    <row r="107" ht="21.75" spans="1:5">
      <c r="A107" s="4"/>
      <c r="B107" s="4" t="s">
        <v>326</v>
      </c>
      <c r="C107" s="4"/>
      <c r="D107" s="6"/>
      <c r="E107" s="6"/>
    </row>
    <row r="108" spans="1:5">
      <c r="A108" s="7" t="s">
        <v>327</v>
      </c>
      <c r="B108" s="25" t="s">
        <v>399</v>
      </c>
      <c r="C108" s="26"/>
      <c r="D108" s="26"/>
      <c r="E108" s="27"/>
    </row>
    <row r="109" spans="1:5">
      <c r="A109" s="11"/>
      <c r="B109" s="28"/>
      <c r="C109" s="29"/>
      <c r="D109" s="29"/>
      <c r="E109" s="30"/>
    </row>
    <row r="110" ht="21.75" spans="1:5">
      <c r="A110" s="7" t="s">
        <v>329</v>
      </c>
      <c r="B110" s="4" t="s">
        <v>330</v>
      </c>
      <c r="C110" s="4" t="s">
        <v>331</v>
      </c>
      <c r="D110" s="4" t="s">
        <v>332</v>
      </c>
      <c r="E110" s="4" t="s">
        <v>333</v>
      </c>
    </row>
    <row r="111" ht="21.75" spans="1:5">
      <c r="A111" s="31"/>
      <c r="B111" s="7" t="s">
        <v>334</v>
      </c>
      <c r="C111" s="4" t="s">
        <v>335</v>
      </c>
      <c r="D111" s="19" t="s">
        <v>389</v>
      </c>
      <c r="E111" s="19" t="s">
        <v>400</v>
      </c>
    </row>
    <row r="112" ht="24" spans="1:5">
      <c r="A112" s="31"/>
      <c r="B112" s="31"/>
      <c r="C112" s="4" t="s">
        <v>338</v>
      </c>
      <c r="D112" s="19" t="s">
        <v>391</v>
      </c>
      <c r="E112" s="20">
        <v>1</v>
      </c>
    </row>
    <row r="113" ht="21.75" spans="1:5">
      <c r="A113" s="31"/>
      <c r="B113" s="31"/>
      <c r="C113" s="4" t="s">
        <v>341</v>
      </c>
      <c r="D113" s="19" t="s">
        <v>401</v>
      </c>
      <c r="E113" s="19" t="s">
        <v>393</v>
      </c>
    </row>
    <row r="114" ht="24" spans="1:5">
      <c r="A114" s="31"/>
      <c r="B114" s="11"/>
      <c r="C114" s="4" t="s">
        <v>344</v>
      </c>
      <c r="D114" s="19" t="s">
        <v>394</v>
      </c>
      <c r="E114" s="20" t="s">
        <v>395</v>
      </c>
    </row>
    <row r="115" ht="21.75" spans="1:5">
      <c r="A115" s="31"/>
      <c r="B115" s="7" t="s">
        <v>347</v>
      </c>
      <c r="C115" s="4" t="s">
        <v>348</v>
      </c>
      <c r="D115" s="19"/>
      <c r="E115" s="19"/>
    </row>
    <row r="116" ht="36" spans="1:5">
      <c r="A116" s="31"/>
      <c r="B116" s="31"/>
      <c r="C116" s="4" t="s">
        <v>349</v>
      </c>
      <c r="D116" s="32" t="s">
        <v>396</v>
      </c>
      <c r="E116" s="19" t="s">
        <v>397</v>
      </c>
    </row>
    <row r="117" ht="21.75" spans="1:5">
      <c r="A117" s="31"/>
      <c r="B117" s="31"/>
      <c r="C117" s="4" t="s">
        <v>351</v>
      </c>
      <c r="D117" s="19"/>
      <c r="E117" s="19"/>
    </row>
    <row r="118" ht="21.75" spans="1:3">
      <c r="A118" s="31"/>
      <c r="B118" s="31"/>
      <c r="C118" s="4" t="s">
        <v>352</v>
      </c>
    </row>
    <row r="119" ht="21.75" spans="1:5">
      <c r="A119" s="11"/>
      <c r="B119" s="11"/>
      <c r="C119" s="4" t="s">
        <v>353</v>
      </c>
      <c r="D119" s="19" t="s">
        <v>398</v>
      </c>
      <c r="E119" s="19" t="s">
        <v>355</v>
      </c>
    </row>
    <row r="121" ht="28.5" spans="1:5">
      <c r="A121" s="1" t="s">
        <v>320</v>
      </c>
      <c r="B121" s="1"/>
      <c r="C121" s="1"/>
      <c r="D121" s="1"/>
      <c r="E121" s="1"/>
    </row>
    <row r="122" ht="14.25" spans="1:5">
      <c r="A122" s="2"/>
      <c r="B122" s="2"/>
      <c r="C122" s="2"/>
      <c r="D122" s="2"/>
      <c r="E122" s="3" t="s">
        <v>1</v>
      </c>
    </row>
    <row r="123" ht="21.75" spans="1:5">
      <c r="A123" s="4" t="s">
        <v>190</v>
      </c>
      <c r="B123" s="4"/>
      <c r="C123" s="4"/>
      <c r="D123" s="4" t="s">
        <v>201</v>
      </c>
      <c r="E123" s="4"/>
    </row>
    <row r="124" ht="21.75" spans="1:5">
      <c r="A124" s="4" t="s">
        <v>322</v>
      </c>
      <c r="B124" s="4"/>
      <c r="C124" s="4"/>
      <c r="D124" s="5" t="s">
        <v>193</v>
      </c>
      <c r="E124" s="5"/>
    </row>
    <row r="125" ht="21.75" spans="1:5">
      <c r="A125" s="4" t="s">
        <v>323</v>
      </c>
      <c r="B125" s="4" t="s">
        <v>324</v>
      </c>
      <c r="C125" s="4"/>
      <c r="D125" s="4">
        <v>52.5</v>
      </c>
      <c r="E125" s="4"/>
    </row>
    <row r="126" ht="21.75" spans="1:5">
      <c r="A126" s="4"/>
      <c r="B126" s="4" t="s">
        <v>325</v>
      </c>
      <c r="C126" s="4"/>
      <c r="D126" s="4">
        <v>52.5</v>
      </c>
      <c r="E126" s="4"/>
    </row>
    <row r="127" ht="21.75" spans="1:5">
      <c r="A127" s="4"/>
      <c r="B127" s="4" t="s">
        <v>326</v>
      </c>
      <c r="C127" s="4"/>
      <c r="D127" s="6"/>
      <c r="E127" s="6"/>
    </row>
    <row r="128" spans="1:5">
      <c r="A128" s="7" t="s">
        <v>327</v>
      </c>
      <c r="B128" s="34" t="s">
        <v>402</v>
      </c>
      <c r="C128" s="34"/>
      <c r="D128" s="34"/>
      <c r="E128" s="34"/>
    </row>
    <row r="129" spans="1:5">
      <c r="A129" s="11"/>
      <c r="B129" s="34"/>
      <c r="C129" s="34"/>
      <c r="D129" s="34"/>
      <c r="E129" s="34"/>
    </row>
    <row r="130" ht="21.75" spans="1:5">
      <c r="A130" s="4" t="s">
        <v>329</v>
      </c>
      <c r="B130" s="4" t="s">
        <v>330</v>
      </c>
      <c r="C130" s="4" t="s">
        <v>331</v>
      </c>
      <c r="D130" s="4" t="s">
        <v>332</v>
      </c>
      <c r="E130" s="4" t="s">
        <v>333</v>
      </c>
    </row>
    <row r="131" ht="28.5" spans="1:5">
      <c r="A131" s="4"/>
      <c r="B131" s="4" t="s">
        <v>334</v>
      </c>
      <c r="C131" s="4" t="s">
        <v>335</v>
      </c>
      <c r="D131" s="17" t="s">
        <v>403</v>
      </c>
      <c r="E131" s="19" t="s">
        <v>404</v>
      </c>
    </row>
    <row r="132" ht="21.75" spans="1:5">
      <c r="A132" s="4"/>
      <c r="B132" s="4"/>
      <c r="C132" s="4" t="s">
        <v>338</v>
      </c>
      <c r="D132" s="19" t="s">
        <v>372</v>
      </c>
      <c r="E132" s="19" t="s">
        <v>405</v>
      </c>
    </row>
    <row r="133" ht="21.75" spans="1:5">
      <c r="A133" s="4"/>
      <c r="B133" s="4"/>
      <c r="C133" s="4" t="s">
        <v>341</v>
      </c>
      <c r="D133" s="19" t="s">
        <v>382</v>
      </c>
      <c r="E133" s="19" t="s">
        <v>406</v>
      </c>
    </row>
    <row r="134" ht="21.75" spans="1:5">
      <c r="A134" s="4"/>
      <c r="B134" s="4"/>
      <c r="C134" s="4" t="s">
        <v>344</v>
      </c>
      <c r="D134" s="19" t="s">
        <v>407</v>
      </c>
      <c r="E134" s="19" t="s">
        <v>408</v>
      </c>
    </row>
    <row r="135" ht="21.75" spans="1:5">
      <c r="A135" s="4"/>
      <c r="B135" s="4" t="s">
        <v>347</v>
      </c>
      <c r="C135" s="4" t="s">
        <v>348</v>
      </c>
      <c r="D135" s="19"/>
      <c r="E135" s="19"/>
    </row>
    <row r="136" ht="42.75" spans="1:5">
      <c r="A136" s="4"/>
      <c r="B136" s="4"/>
      <c r="C136" s="4" t="s">
        <v>349</v>
      </c>
      <c r="D136" s="17" t="s">
        <v>409</v>
      </c>
      <c r="E136" s="19" t="s">
        <v>410</v>
      </c>
    </row>
    <row r="137" ht="21.75" spans="1:5">
      <c r="A137" s="4"/>
      <c r="B137" s="4"/>
      <c r="C137" s="4" t="s">
        <v>351</v>
      </c>
      <c r="D137" s="19"/>
      <c r="E137" s="19"/>
    </row>
    <row r="138" ht="21.75" spans="1:5">
      <c r="A138" s="4"/>
      <c r="B138" s="4"/>
      <c r="C138" s="4" t="s">
        <v>352</v>
      </c>
      <c r="D138" s="19"/>
      <c r="E138" s="19"/>
    </row>
    <row r="139" ht="21.75" spans="1:5">
      <c r="A139" s="4"/>
      <c r="B139" s="4"/>
      <c r="C139" s="4" t="s">
        <v>353</v>
      </c>
      <c r="D139" s="19" t="s">
        <v>354</v>
      </c>
      <c r="E139" s="19" t="s">
        <v>355</v>
      </c>
    </row>
    <row r="141" ht="28.5" spans="1:5">
      <c r="A141" s="1" t="s">
        <v>320</v>
      </c>
      <c r="B141" s="1"/>
      <c r="C141" s="1"/>
      <c r="D141" s="1"/>
      <c r="E141" s="1"/>
    </row>
    <row r="142" ht="14.25" spans="1:5">
      <c r="A142" s="2"/>
      <c r="B142" s="2"/>
      <c r="C142" s="2"/>
      <c r="D142" s="2"/>
      <c r="E142" s="3" t="s">
        <v>1</v>
      </c>
    </row>
    <row r="143" ht="21.75" spans="1:5">
      <c r="A143" s="4" t="s">
        <v>190</v>
      </c>
      <c r="B143" s="4"/>
      <c r="C143" s="4"/>
      <c r="D143" s="4" t="s">
        <v>411</v>
      </c>
      <c r="E143" s="4"/>
    </row>
    <row r="144" ht="21.75" spans="1:5">
      <c r="A144" s="4" t="s">
        <v>322</v>
      </c>
      <c r="B144" s="4"/>
      <c r="C144" s="4"/>
      <c r="D144" s="5" t="s">
        <v>193</v>
      </c>
      <c r="E144" s="5"/>
    </row>
    <row r="145" ht="21.75" spans="1:5">
      <c r="A145" s="4" t="s">
        <v>323</v>
      </c>
      <c r="B145" s="4" t="s">
        <v>324</v>
      </c>
      <c r="C145" s="4"/>
      <c r="D145" s="4">
        <v>81.54</v>
      </c>
      <c r="E145" s="4"/>
    </row>
    <row r="146" ht="21.75" spans="1:5">
      <c r="A146" s="4"/>
      <c r="B146" s="4" t="s">
        <v>325</v>
      </c>
      <c r="C146" s="4"/>
      <c r="D146" s="4">
        <v>81.54</v>
      </c>
      <c r="E146" s="4"/>
    </row>
    <row r="147" ht="21.75" spans="1:5">
      <c r="A147" s="4"/>
      <c r="B147" s="4" t="s">
        <v>326</v>
      </c>
      <c r="C147" s="4"/>
      <c r="D147" s="6"/>
      <c r="E147" s="6"/>
    </row>
    <row r="148" spans="1:5">
      <c r="A148" s="7" t="s">
        <v>327</v>
      </c>
      <c r="B148" s="35" t="s">
        <v>412</v>
      </c>
      <c r="C148" s="35"/>
      <c r="D148" s="35"/>
      <c r="E148" s="35"/>
    </row>
    <row r="149" spans="1:5">
      <c r="A149" s="11"/>
      <c r="B149" s="35"/>
      <c r="C149" s="35"/>
      <c r="D149" s="35"/>
      <c r="E149" s="35"/>
    </row>
    <row r="150" ht="21.75" spans="1:5">
      <c r="A150" s="4" t="s">
        <v>329</v>
      </c>
      <c r="B150" s="4" t="s">
        <v>330</v>
      </c>
      <c r="C150" s="4" t="s">
        <v>331</v>
      </c>
      <c r="D150" s="4" t="s">
        <v>332</v>
      </c>
      <c r="E150" s="4" t="s">
        <v>333</v>
      </c>
    </row>
    <row r="151" ht="21.75" spans="1:5">
      <c r="A151" s="4"/>
      <c r="B151" s="4" t="s">
        <v>334</v>
      </c>
      <c r="C151" s="4" t="s">
        <v>335</v>
      </c>
      <c r="D151" s="19" t="s">
        <v>413</v>
      </c>
      <c r="E151" s="19" t="s">
        <v>414</v>
      </c>
    </row>
    <row r="152" ht="21.75" spans="1:5">
      <c r="A152" s="4"/>
      <c r="B152" s="4"/>
      <c r="C152" s="4" t="s">
        <v>338</v>
      </c>
      <c r="D152" s="17" t="s">
        <v>415</v>
      </c>
      <c r="E152" s="20">
        <v>1</v>
      </c>
    </row>
    <row r="153" ht="21.75" spans="1:5">
      <c r="A153" s="4"/>
      <c r="B153" s="4"/>
      <c r="C153" s="4" t="s">
        <v>341</v>
      </c>
      <c r="D153" s="19" t="s">
        <v>416</v>
      </c>
      <c r="E153" s="19" t="s">
        <v>417</v>
      </c>
    </row>
    <row r="154" ht="21.75" spans="1:5">
      <c r="A154" s="4"/>
      <c r="B154" s="4"/>
      <c r="C154" s="4" t="s">
        <v>344</v>
      </c>
      <c r="D154" s="19" t="s">
        <v>418</v>
      </c>
      <c r="E154" s="20">
        <v>1</v>
      </c>
    </row>
    <row r="155" ht="21.75" spans="1:5">
      <c r="A155" s="4"/>
      <c r="B155" s="4" t="s">
        <v>347</v>
      </c>
      <c r="C155" s="4" t="s">
        <v>348</v>
      </c>
      <c r="D155" s="19"/>
      <c r="E155" s="19"/>
    </row>
    <row r="156" ht="21.75" spans="1:5">
      <c r="A156" s="4"/>
      <c r="B156" s="4"/>
      <c r="C156" s="4" t="s">
        <v>349</v>
      </c>
      <c r="D156" s="15" t="s">
        <v>419</v>
      </c>
      <c r="E156" s="19" t="s">
        <v>420</v>
      </c>
    </row>
    <row r="157" ht="21.75" spans="1:5">
      <c r="A157" s="4"/>
      <c r="B157" s="4"/>
      <c r="C157" s="4" t="s">
        <v>351</v>
      </c>
      <c r="D157" s="19"/>
      <c r="E157" s="19"/>
    </row>
    <row r="158" ht="21.75" spans="1:5">
      <c r="A158" s="4"/>
      <c r="B158" s="4"/>
      <c r="C158" s="4" t="s">
        <v>352</v>
      </c>
      <c r="D158" s="19"/>
      <c r="E158" s="19"/>
    </row>
    <row r="159" ht="21.75" spans="1:5">
      <c r="A159" s="4"/>
      <c r="B159" s="4"/>
      <c r="C159" s="4" t="s">
        <v>353</v>
      </c>
      <c r="D159" s="15" t="s">
        <v>387</v>
      </c>
      <c r="E159" s="19" t="s">
        <v>421</v>
      </c>
    </row>
    <row r="161" ht="28.5" spans="1:5">
      <c r="A161" s="1" t="s">
        <v>320</v>
      </c>
      <c r="B161" s="1"/>
      <c r="C161" s="1"/>
      <c r="D161" s="1"/>
      <c r="E161" s="1"/>
    </row>
    <row r="162" ht="14.25" spans="1:5">
      <c r="A162" s="2"/>
      <c r="B162" s="2"/>
      <c r="C162" s="2"/>
      <c r="D162" s="2"/>
      <c r="E162" s="3" t="s">
        <v>1</v>
      </c>
    </row>
    <row r="163" ht="21.75" spans="1:5">
      <c r="A163" s="4" t="s">
        <v>190</v>
      </c>
      <c r="B163" s="4"/>
      <c r="C163" s="4"/>
      <c r="D163" s="4" t="s">
        <v>210</v>
      </c>
      <c r="E163" s="4"/>
    </row>
    <row r="164" ht="21.75" spans="1:5">
      <c r="A164" s="4" t="s">
        <v>322</v>
      </c>
      <c r="B164" s="4"/>
      <c r="C164" s="4"/>
      <c r="D164" s="5" t="s">
        <v>193</v>
      </c>
      <c r="E164" s="5"/>
    </row>
    <row r="165" ht="21.75" spans="1:5">
      <c r="A165" s="4" t="s">
        <v>323</v>
      </c>
      <c r="B165" s="4" t="s">
        <v>324</v>
      </c>
      <c r="C165" s="4"/>
      <c r="D165" s="6">
        <v>140</v>
      </c>
      <c r="E165" s="6"/>
    </row>
    <row r="166" ht="21.75" spans="1:5">
      <c r="A166" s="4"/>
      <c r="B166" s="4" t="s">
        <v>325</v>
      </c>
      <c r="C166" s="4"/>
      <c r="D166" s="6">
        <v>140</v>
      </c>
      <c r="E166" s="6"/>
    </row>
    <row r="167" ht="21.75" spans="1:5">
      <c r="A167" s="4"/>
      <c r="B167" s="4" t="s">
        <v>326</v>
      </c>
      <c r="C167" s="4"/>
      <c r="D167" s="6"/>
      <c r="E167" s="6"/>
    </row>
    <row r="168" spans="1:5">
      <c r="A168" s="7" t="s">
        <v>327</v>
      </c>
      <c r="B168" s="34" t="s">
        <v>422</v>
      </c>
      <c r="C168" s="34"/>
      <c r="D168" s="34"/>
      <c r="E168" s="34"/>
    </row>
    <row r="169" spans="1:5">
      <c r="A169" s="11"/>
      <c r="B169" s="34"/>
      <c r="C169" s="34"/>
      <c r="D169" s="34"/>
      <c r="E169" s="34"/>
    </row>
    <row r="170" ht="21.75" spans="1:5">
      <c r="A170" s="4" t="s">
        <v>329</v>
      </c>
      <c r="B170" s="4" t="s">
        <v>330</v>
      </c>
      <c r="C170" s="4" t="s">
        <v>331</v>
      </c>
      <c r="D170" s="4" t="s">
        <v>332</v>
      </c>
      <c r="E170" s="4" t="s">
        <v>333</v>
      </c>
    </row>
    <row r="171" ht="21.75" spans="1:5">
      <c r="A171" s="4"/>
      <c r="B171" s="4" t="s">
        <v>334</v>
      </c>
      <c r="C171" s="4" t="s">
        <v>335</v>
      </c>
      <c r="D171" s="17" t="s">
        <v>423</v>
      </c>
      <c r="E171" s="19" t="s">
        <v>424</v>
      </c>
    </row>
    <row r="172" ht="21.75" spans="1:5">
      <c r="A172" s="4"/>
      <c r="B172" s="4"/>
      <c r="C172" s="4" t="s">
        <v>338</v>
      </c>
      <c r="D172" s="36" t="s">
        <v>381</v>
      </c>
      <c r="E172" s="20">
        <v>1</v>
      </c>
    </row>
    <row r="173" ht="21.75" spans="1:5">
      <c r="A173" s="4"/>
      <c r="B173" s="4"/>
      <c r="C173" s="4" t="s">
        <v>341</v>
      </c>
      <c r="D173" s="19" t="s">
        <v>382</v>
      </c>
      <c r="E173" s="19" t="s">
        <v>425</v>
      </c>
    </row>
    <row r="174" ht="21.75" spans="1:5">
      <c r="A174" s="4"/>
      <c r="B174" s="4"/>
      <c r="C174" s="4" t="s">
        <v>344</v>
      </c>
      <c r="D174" s="36" t="s">
        <v>384</v>
      </c>
      <c r="E174" s="19" t="s">
        <v>426</v>
      </c>
    </row>
    <row r="175" ht="21.75" spans="1:5">
      <c r="A175" s="4"/>
      <c r="B175" s="4" t="s">
        <v>347</v>
      </c>
      <c r="C175" s="4" t="s">
        <v>348</v>
      </c>
      <c r="D175" s="19"/>
      <c r="E175" s="19"/>
    </row>
    <row r="176" ht="28.5" spans="1:5">
      <c r="A176" s="4"/>
      <c r="B176" s="4"/>
      <c r="C176" s="4" t="s">
        <v>349</v>
      </c>
      <c r="D176" s="36" t="s">
        <v>427</v>
      </c>
      <c r="E176" s="20">
        <v>1</v>
      </c>
    </row>
    <row r="177" ht="21.75" spans="1:5">
      <c r="A177" s="4"/>
      <c r="B177" s="4"/>
      <c r="C177" s="4" t="s">
        <v>351</v>
      </c>
      <c r="D177" s="19"/>
      <c r="E177" s="19"/>
    </row>
    <row r="178" ht="21.75" spans="1:5">
      <c r="A178" s="4"/>
      <c r="B178" s="4"/>
      <c r="C178" s="4" t="s">
        <v>352</v>
      </c>
      <c r="D178" s="19"/>
      <c r="E178" s="19"/>
    </row>
    <row r="179" ht="21.75" spans="1:5">
      <c r="A179" s="4"/>
      <c r="B179" s="4"/>
      <c r="C179" s="4" t="s">
        <v>353</v>
      </c>
      <c r="D179" s="36" t="s">
        <v>428</v>
      </c>
      <c r="E179" s="19" t="s">
        <v>368</v>
      </c>
    </row>
    <row r="181" ht="28.5" spans="1:5">
      <c r="A181" s="1" t="s">
        <v>320</v>
      </c>
      <c r="B181" s="1"/>
      <c r="C181" s="1"/>
      <c r="D181" s="1"/>
      <c r="E181" s="1"/>
    </row>
    <row r="182" ht="14.25" spans="1:5">
      <c r="A182" s="2"/>
      <c r="B182" s="2"/>
      <c r="C182" s="2"/>
      <c r="D182" s="2"/>
      <c r="E182" s="3" t="s">
        <v>1</v>
      </c>
    </row>
    <row r="183" ht="21.75" spans="1:5">
      <c r="A183" s="4" t="s">
        <v>190</v>
      </c>
      <c r="B183" s="4"/>
      <c r="C183" s="4"/>
      <c r="D183" s="4" t="s">
        <v>206</v>
      </c>
      <c r="E183" s="4"/>
    </row>
    <row r="184" ht="21.75" spans="1:5">
      <c r="A184" s="4" t="s">
        <v>322</v>
      </c>
      <c r="B184" s="4"/>
      <c r="C184" s="4"/>
      <c r="D184" s="5" t="s">
        <v>193</v>
      </c>
      <c r="E184" s="5"/>
    </row>
    <row r="185" ht="21.75" spans="1:5">
      <c r="A185" s="4"/>
      <c r="B185" s="4" t="s">
        <v>324</v>
      </c>
      <c r="C185" s="4"/>
      <c r="D185" s="4">
        <v>132</v>
      </c>
      <c r="E185" s="4"/>
    </row>
    <row r="186" ht="21.75" spans="1:5">
      <c r="A186" s="4"/>
      <c r="B186" s="4" t="s">
        <v>325</v>
      </c>
      <c r="C186" s="4"/>
      <c r="D186" s="4">
        <v>132</v>
      </c>
      <c r="E186" s="4"/>
    </row>
    <row r="187" ht="21.75" spans="1:5">
      <c r="A187" s="4"/>
      <c r="B187" s="4" t="s">
        <v>326</v>
      </c>
      <c r="C187" s="4"/>
      <c r="D187" s="6"/>
      <c r="E187" s="6"/>
    </row>
    <row r="188" spans="1:5">
      <c r="A188" s="7" t="s">
        <v>327</v>
      </c>
      <c r="B188" s="4" t="s">
        <v>429</v>
      </c>
      <c r="C188" s="4"/>
      <c r="D188" s="4"/>
      <c r="E188" s="4"/>
    </row>
    <row r="189" spans="1:5">
      <c r="A189" s="11"/>
      <c r="B189" s="4"/>
      <c r="C189" s="4"/>
      <c r="D189" s="4"/>
      <c r="E189" s="4"/>
    </row>
    <row r="190" ht="21.75" spans="1:5">
      <c r="A190" s="4" t="s">
        <v>329</v>
      </c>
      <c r="B190" s="4" t="s">
        <v>330</v>
      </c>
      <c r="C190" s="4" t="s">
        <v>331</v>
      </c>
      <c r="D190" s="4" t="s">
        <v>332</v>
      </c>
      <c r="E190" s="4" t="s">
        <v>333</v>
      </c>
    </row>
    <row r="191" ht="21.75" spans="1:5">
      <c r="A191" s="4"/>
      <c r="B191" s="4" t="s">
        <v>334</v>
      </c>
      <c r="C191" s="4" t="s">
        <v>335</v>
      </c>
      <c r="D191" s="19" t="s">
        <v>389</v>
      </c>
      <c r="E191" s="19" t="s">
        <v>430</v>
      </c>
    </row>
    <row r="192" ht="21.75" spans="1:5">
      <c r="A192" s="4"/>
      <c r="B192" s="4"/>
      <c r="C192" s="4" t="s">
        <v>338</v>
      </c>
      <c r="D192" s="19" t="s">
        <v>431</v>
      </c>
      <c r="E192" s="20">
        <v>1</v>
      </c>
    </row>
    <row r="193" ht="45" spans="1:5">
      <c r="A193" s="4"/>
      <c r="B193" s="4"/>
      <c r="C193" s="4" t="s">
        <v>341</v>
      </c>
      <c r="D193" s="19" t="s">
        <v>372</v>
      </c>
      <c r="E193" s="37" t="s">
        <v>432</v>
      </c>
    </row>
    <row r="194" ht="21.75" spans="1:5">
      <c r="A194" s="4"/>
      <c r="B194" s="4"/>
      <c r="C194" s="4" t="s">
        <v>344</v>
      </c>
      <c r="D194" s="19" t="s">
        <v>433</v>
      </c>
      <c r="E194" s="20">
        <v>1</v>
      </c>
    </row>
    <row r="195" ht="21.75" spans="1:5">
      <c r="A195" s="4"/>
      <c r="B195" s="4" t="s">
        <v>347</v>
      </c>
      <c r="C195" s="4" t="s">
        <v>348</v>
      </c>
      <c r="D195" s="19"/>
      <c r="E195" s="19"/>
    </row>
    <row r="196" ht="24" spans="1:5">
      <c r="A196" s="4"/>
      <c r="B196" s="4"/>
      <c r="C196" s="4" t="s">
        <v>349</v>
      </c>
      <c r="D196" s="19" t="s">
        <v>434</v>
      </c>
      <c r="E196" s="19" t="s">
        <v>420</v>
      </c>
    </row>
    <row r="197" ht="21.75" spans="1:5">
      <c r="A197" s="4"/>
      <c r="B197" s="4"/>
      <c r="C197" s="4" t="s">
        <v>351</v>
      </c>
      <c r="D197" s="19"/>
      <c r="E197" s="19"/>
    </row>
    <row r="198" ht="21.75" spans="1:5">
      <c r="A198" s="4"/>
      <c r="B198" s="4"/>
      <c r="C198" s="4" t="s">
        <v>352</v>
      </c>
      <c r="D198" s="19"/>
      <c r="E198" s="19"/>
    </row>
    <row r="199" ht="21.75" spans="1:5">
      <c r="A199" s="4"/>
      <c r="B199" s="4"/>
      <c r="C199" s="4" t="s">
        <v>353</v>
      </c>
      <c r="D199" s="19" t="s">
        <v>376</v>
      </c>
      <c r="E199" s="19" t="s">
        <v>355</v>
      </c>
    </row>
    <row r="201" ht="28.5" spans="1:5">
      <c r="A201" s="1" t="s">
        <v>320</v>
      </c>
      <c r="B201" s="1"/>
      <c r="C201" s="1"/>
      <c r="D201" s="1"/>
      <c r="E201" s="1"/>
    </row>
    <row r="202" ht="14.25" spans="1:5">
      <c r="A202" s="2"/>
      <c r="B202" s="2"/>
      <c r="C202" s="2"/>
      <c r="D202" s="2"/>
      <c r="E202" s="3" t="s">
        <v>1</v>
      </c>
    </row>
    <row r="203" ht="21.75" spans="1:5">
      <c r="A203" s="4" t="s">
        <v>190</v>
      </c>
      <c r="B203" s="4"/>
      <c r="C203" s="4"/>
      <c r="D203" s="4" t="s">
        <v>435</v>
      </c>
      <c r="E203" s="4"/>
    </row>
    <row r="204" ht="21.75" spans="1:5">
      <c r="A204" s="4" t="s">
        <v>322</v>
      </c>
      <c r="B204" s="4"/>
      <c r="C204" s="4"/>
      <c r="D204" s="5" t="s">
        <v>193</v>
      </c>
      <c r="E204" s="5"/>
    </row>
    <row r="205" ht="21.75" spans="1:5">
      <c r="A205" s="4" t="s">
        <v>323</v>
      </c>
      <c r="B205" s="4" t="s">
        <v>324</v>
      </c>
      <c r="C205" s="4"/>
      <c r="D205" s="4">
        <v>30</v>
      </c>
      <c r="E205" s="4"/>
    </row>
    <row r="206" ht="21.75" spans="1:5">
      <c r="A206" s="4"/>
      <c r="B206" s="4" t="s">
        <v>325</v>
      </c>
      <c r="C206" s="4"/>
      <c r="D206" s="6">
        <v>30</v>
      </c>
      <c r="E206" s="6"/>
    </row>
    <row r="207" ht="21.75" spans="1:5">
      <c r="A207" s="4"/>
      <c r="B207" s="4" t="s">
        <v>326</v>
      </c>
      <c r="C207" s="4"/>
      <c r="D207" s="6"/>
      <c r="E207" s="6"/>
    </row>
    <row r="208" spans="1:5">
      <c r="A208" s="7" t="s">
        <v>327</v>
      </c>
      <c r="B208" s="34" t="s">
        <v>436</v>
      </c>
      <c r="C208" s="34"/>
      <c r="D208" s="34"/>
      <c r="E208" s="34"/>
    </row>
    <row r="209" spans="1:5">
      <c r="A209" s="11"/>
      <c r="B209" s="34"/>
      <c r="C209" s="34"/>
      <c r="D209" s="34"/>
      <c r="E209" s="34"/>
    </row>
    <row r="210" ht="21.75" spans="1:5">
      <c r="A210" s="4" t="s">
        <v>329</v>
      </c>
      <c r="B210" s="4" t="s">
        <v>330</v>
      </c>
      <c r="C210" s="4" t="s">
        <v>331</v>
      </c>
      <c r="D210" s="4" t="s">
        <v>332</v>
      </c>
      <c r="E210" s="4" t="s">
        <v>333</v>
      </c>
    </row>
    <row r="211" ht="21.75" spans="1:5">
      <c r="A211" s="4"/>
      <c r="B211" s="4" t="s">
        <v>334</v>
      </c>
      <c r="C211" s="4" t="s">
        <v>335</v>
      </c>
      <c r="D211" s="19" t="s">
        <v>437</v>
      </c>
      <c r="E211" s="19" t="s">
        <v>438</v>
      </c>
    </row>
    <row r="212" ht="24" spans="1:5">
      <c r="A212" s="4"/>
      <c r="B212" s="4"/>
      <c r="C212" s="4" t="s">
        <v>338</v>
      </c>
      <c r="D212" s="19" t="s">
        <v>439</v>
      </c>
      <c r="E212" s="20">
        <v>1</v>
      </c>
    </row>
    <row r="213" ht="36" spans="1:5">
      <c r="A213" s="4"/>
      <c r="B213" s="4"/>
      <c r="C213" s="4" t="s">
        <v>341</v>
      </c>
      <c r="D213" s="19" t="s">
        <v>372</v>
      </c>
      <c r="E213" s="19" t="s">
        <v>440</v>
      </c>
    </row>
    <row r="214" ht="21.75" spans="1:5">
      <c r="A214" s="4"/>
      <c r="B214" s="4"/>
      <c r="C214" s="4" t="s">
        <v>344</v>
      </c>
      <c r="D214" s="19" t="s">
        <v>418</v>
      </c>
      <c r="E214" s="20">
        <v>1</v>
      </c>
    </row>
    <row r="215" ht="21.75" spans="1:5">
      <c r="A215" s="4"/>
      <c r="B215" s="4" t="s">
        <v>347</v>
      </c>
      <c r="C215" s="4" t="s">
        <v>348</v>
      </c>
      <c r="D215" s="19"/>
      <c r="E215" s="19"/>
    </row>
    <row r="216" ht="21.75" spans="1:5">
      <c r="A216" s="4"/>
      <c r="B216" s="4"/>
      <c r="C216" s="4" t="s">
        <v>349</v>
      </c>
      <c r="D216" s="19" t="s">
        <v>441</v>
      </c>
      <c r="E216" s="19" t="s">
        <v>420</v>
      </c>
    </row>
    <row r="217" ht="21.75" spans="1:5">
      <c r="A217" s="4"/>
      <c r="B217" s="4"/>
      <c r="C217" s="4" t="s">
        <v>351</v>
      </c>
      <c r="D217" s="19"/>
      <c r="E217" s="19"/>
    </row>
    <row r="218" ht="21.75" spans="1:5">
      <c r="A218" s="4"/>
      <c r="B218" s="4"/>
      <c r="C218" s="4" t="s">
        <v>352</v>
      </c>
      <c r="D218" s="19"/>
      <c r="E218" s="19"/>
    </row>
    <row r="219" ht="21.75" spans="1:5">
      <c r="A219" s="4"/>
      <c r="B219" s="4"/>
      <c r="C219" s="4" t="s">
        <v>353</v>
      </c>
      <c r="D219" s="15" t="s">
        <v>387</v>
      </c>
      <c r="E219" s="19" t="s">
        <v>421</v>
      </c>
    </row>
    <row r="221" ht="28.5" spans="1:5">
      <c r="A221" s="38" t="s">
        <v>320</v>
      </c>
      <c r="B221" s="38"/>
      <c r="C221" s="38"/>
      <c r="D221" s="38"/>
      <c r="E221" s="38"/>
    </row>
    <row r="222" ht="14.25" spans="1:5">
      <c r="A222" s="39"/>
      <c r="B222" s="39"/>
      <c r="C222" s="39"/>
      <c r="D222" s="39"/>
      <c r="E222" s="40" t="s">
        <v>1</v>
      </c>
    </row>
    <row r="223" ht="21.75" spans="1:5">
      <c r="A223" s="41" t="s">
        <v>190</v>
      </c>
      <c r="B223" s="41"/>
      <c r="C223" s="41"/>
      <c r="D223" s="41" t="s">
        <v>246</v>
      </c>
      <c r="E223" s="41"/>
    </row>
    <row r="224" ht="21.75" spans="1:5">
      <c r="A224" s="41" t="s">
        <v>322</v>
      </c>
      <c r="B224" s="41"/>
      <c r="C224" s="41"/>
      <c r="D224" s="42" t="s">
        <v>193</v>
      </c>
      <c r="E224" s="42"/>
    </row>
    <row r="225" ht="21.75" spans="1:5">
      <c r="A225" s="41" t="s">
        <v>323</v>
      </c>
      <c r="B225" s="41" t="s">
        <v>324</v>
      </c>
      <c r="C225" s="41"/>
      <c r="D225" s="41">
        <v>22.91</v>
      </c>
      <c r="E225" s="41"/>
    </row>
    <row r="226" ht="21.75" spans="1:5">
      <c r="A226" s="41"/>
      <c r="B226" s="41" t="s">
        <v>325</v>
      </c>
      <c r="C226" s="41"/>
      <c r="D226" s="43">
        <v>22.91</v>
      </c>
      <c r="E226" s="43"/>
    </row>
    <row r="227" ht="21.75" spans="1:5">
      <c r="A227" s="41"/>
      <c r="B227" s="41" t="s">
        <v>326</v>
      </c>
      <c r="C227" s="41"/>
      <c r="D227" s="43"/>
      <c r="E227" s="43"/>
    </row>
    <row r="228" spans="1:5">
      <c r="A228" s="44" t="s">
        <v>327</v>
      </c>
      <c r="B228" s="41" t="s">
        <v>442</v>
      </c>
      <c r="C228" s="41"/>
      <c r="D228" s="41"/>
      <c r="E228" s="41"/>
    </row>
    <row r="229" spans="1:5">
      <c r="A229" s="45"/>
      <c r="B229" s="41"/>
      <c r="C229" s="41"/>
      <c r="D229" s="41"/>
      <c r="E229" s="41"/>
    </row>
    <row r="230" ht="21.75" spans="1:5">
      <c r="A230" s="41" t="s">
        <v>329</v>
      </c>
      <c r="B230" s="41" t="s">
        <v>330</v>
      </c>
      <c r="C230" s="41" t="s">
        <v>331</v>
      </c>
      <c r="D230" s="41" t="s">
        <v>332</v>
      </c>
      <c r="E230" s="41" t="s">
        <v>333</v>
      </c>
    </row>
    <row r="231" ht="21.75" spans="1:5">
      <c r="A231" s="41"/>
      <c r="B231" s="41" t="s">
        <v>334</v>
      </c>
      <c r="C231" s="41" t="s">
        <v>335</v>
      </c>
      <c r="D231" s="46" t="s">
        <v>443</v>
      </c>
      <c r="E231" s="46" t="s">
        <v>444</v>
      </c>
    </row>
    <row r="232" ht="21.75" spans="1:5">
      <c r="A232" s="41"/>
      <c r="B232" s="41"/>
      <c r="C232" s="41" t="s">
        <v>338</v>
      </c>
      <c r="D232" s="46" t="s">
        <v>445</v>
      </c>
      <c r="E232" s="47">
        <v>1</v>
      </c>
    </row>
    <row r="233" ht="21.75" spans="1:5">
      <c r="A233" s="41"/>
      <c r="B233" s="41"/>
      <c r="C233" s="41" t="s">
        <v>341</v>
      </c>
      <c r="D233" s="46" t="s">
        <v>446</v>
      </c>
      <c r="E233" s="46" t="s">
        <v>447</v>
      </c>
    </row>
    <row r="234" ht="21.75" spans="1:5">
      <c r="A234" s="41"/>
      <c r="B234" s="41"/>
      <c r="C234" s="41" t="s">
        <v>344</v>
      </c>
      <c r="D234" s="46" t="s">
        <v>448</v>
      </c>
      <c r="E234" s="47">
        <v>1</v>
      </c>
    </row>
    <row r="235" ht="21.75" spans="1:5">
      <c r="A235" s="41"/>
      <c r="B235" s="41" t="s">
        <v>347</v>
      </c>
      <c r="C235" s="41" t="s">
        <v>348</v>
      </c>
      <c r="D235" s="46"/>
      <c r="E235" s="46"/>
    </row>
    <row r="236" ht="28.5" spans="1:5">
      <c r="A236" s="41"/>
      <c r="B236" s="41"/>
      <c r="C236" s="41" t="s">
        <v>349</v>
      </c>
      <c r="D236" s="46" t="s">
        <v>449</v>
      </c>
      <c r="E236" s="47" t="s">
        <v>421</v>
      </c>
    </row>
    <row r="237" ht="21.75" spans="1:5">
      <c r="A237" s="41"/>
      <c r="B237" s="41"/>
      <c r="C237" s="41" t="s">
        <v>351</v>
      </c>
      <c r="D237" s="46"/>
      <c r="E237" s="46"/>
    </row>
    <row r="238" ht="21.75" spans="1:5">
      <c r="A238" s="41"/>
      <c r="B238" s="41"/>
      <c r="C238" s="41" t="s">
        <v>352</v>
      </c>
      <c r="D238" s="46" t="s">
        <v>450</v>
      </c>
      <c r="E238" s="46" t="s">
        <v>451</v>
      </c>
    </row>
    <row r="239" ht="21.75" spans="1:5">
      <c r="A239" s="41"/>
      <c r="B239" s="41"/>
      <c r="C239" s="41" t="s">
        <v>353</v>
      </c>
      <c r="D239" s="46" t="s">
        <v>452</v>
      </c>
      <c r="E239" s="48" t="s">
        <v>421</v>
      </c>
    </row>
    <row r="240" ht="25.5" spans="1:5">
      <c r="A240" s="49" t="s">
        <v>356</v>
      </c>
      <c r="B240" s="49"/>
      <c r="C240" s="49"/>
      <c r="D240" s="49"/>
      <c r="E240" s="49"/>
    </row>
    <row r="241" ht="28.5" spans="1:5">
      <c r="A241" s="38" t="s">
        <v>320</v>
      </c>
      <c r="B241" s="38"/>
      <c r="C241" s="38"/>
      <c r="D241" s="38"/>
      <c r="E241" s="38"/>
    </row>
    <row r="242" ht="14.25" spans="1:5">
      <c r="A242" s="39"/>
      <c r="B242" s="39"/>
      <c r="C242" s="39"/>
      <c r="D242" s="39"/>
      <c r="E242" s="40" t="s">
        <v>1</v>
      </c>
    </row>
    <row r="243" ht="21.75" spans="1:5">
      <c r="A243" s="41" t="s">
        <v>190</v>
      </c>
      <c r="B243" s="41"/>
      <c r="C243" s="41"/>
      <c r="D243" s="41" t="s">
        <v>249</v>
      </c>
      <c r="E243" s="41"/>
    </row>
    <row r="244" ht="21.75" spans="1:5">
      <c r="A244" s="41" t="s">
        <v>322</v>
      </c>
      <c r="B244" s="41"/>
      <c r="C244" s="41"/>
      <c r="D244" s="42" t="s">
        <v>193</v>
      </c>
      <c r="E244" s="42"/>
    </row>
    <row r="245" ht="21.75" spans="1:5">
      <c r="A245" s="41" t="s">
        <v>323</v>
      </c>
      <c r="B245" s="41" t="s">
        <v>324</v>
      </c>
      <c r="C245" s="41"/>
      <c r="D245" s="41">
        <v>60</v>
      </c>
      <c r="E245" s="41"/>
    </row>
    <row r="246" ht="21.75" spans="1:5">
      <c r="A246" s="41"/>
      <c r="B246" s="41" t="s">
        <v>325</v>
      </c>
      <c r="C246" s="41"/>
      <c r="D246" s="43">
        <v>60</v>
      </c>
      <c r="E246" s="43"/>
    </row>
    <row r="247" ht="21.75" spans="1:5">
      <c r="A247" s="41"/>
      <c r="B247" s="41" t="s">
        <v>326</v>
      </c>
      <c r="C247" s="41"/>
      <c r="D247" s="43"/>
      <c r="E247" s="43"/>
    </row>
    <row r="248" spans="1:5">
      <c r="A248" s="44" t="s">
        <v>327</v>
      </c>
      <c r="B248" s="41" t="s">
        <v>453</v>
      </c>
      <c r="C248" s="41"/>
      <c r="D248" s="41"/>
      <c r="E248" s="41"/>
    </row>
    <row r="249" spans="1:5">
      <c r="A249" s="45"/>
      <c r="B249" s="41"/>
      <c r="C249" s="41"/>
      <c r="D249" s="41"/>
      <c r="E249" s="41"/>
    </row>
    <row r="250" ht="21.75" spans="1:5">
      <c r="A250" s="41" t="s">
        <v>329</v>
      </c>
      <c r="B250" s="41" t="s">
        <v>330</v>
      </c>
      <c r="C250" s="41" t="s">
        <v>331</v>
      </c>
      <c r="D250" s="41" t="s">
        <v>332</v>
      </c>
      <c r="E250" s="41" t="s">
        <v>333</v>
      </c>
    </row>
    <row r="251" ht="28.5" spans="1:5">
      <c r="A251" s="41"/>
      <c r="B251" s="41" t="s">
        <v>334</v>
      </c>
      <c r="C251" s="41" t="s">
        <v>335</v>
      </c>
      <c r="D251" s="46" t="s">
        <v>454</v>
      </c>
      <c r="E251" s="47" t="s">
        <v>455</v>
      </c>
    </row>
    <row r="252" ht="21.75" spans="1:5">
      <c r="A252" s="41"/>
      <c r="B252" s="41"/>
      <c r="C252" s="41" t="s">
        <v>338</v>
      </c>
      <c r="D252" s="46" t="s">
        <v>456</v>
      </c>
      <c r="E252" s="47">
        <v>1</v>
      </c>
    </row>
    <row r="253" ht="21.75" spans="1:5">
      <c r="A253" s="41"/>
      <c r="B253" s="41"/>
      <c r="C253" s="41" t="s">
        <v>341</v>
      </c>
      <c r="D253" s="46" t="s">
        <v>382</v>
      </c>
      <c r="E253" s="46" t="s">
        <v>457</v>
      </c>
    </row>
    <row r="254" ht="21.75" spans="1:5">
      <c r="A254" s="41"/>
      <c r="B254" s="41"/>
      <c r="C254" s="41" t="s">
        <v>344</v>
      </c>
      <c r="D254" s="46" t="s">
        <v>458</v>
      </c>
      <c r="E254" s="47">
        <v>1</v>
      </c>
    </row>
    <row r="255" ht="21.75" spans="1:5">
      <c r="A255" s="41"/>
      <c r="B255" s="41" t="s">
        <v>347</v>
      </c>
      <c r="C255" s="41" t="s">
        <v>348</v>
      </c>
      <c r="D255" s="50"/>
      <c r="E255" s="50"/>
    </row>
    <row r="256" ht="21.75" spans="1:5">
      <c r="A256" s="41"/>
      <c r="B256" s="41"/>
      <c r="C256" s="41" t="s">
        <v>349</v>
      </c>
      <c r="D256" s="46" t="s">
        <v>459</v>
      </c>
      <c r="E256" s="47">
        <v>1</v>
      </c>
    </row>
    <row r="257" ht="21.75" spans="1:5">
      <c r="A257" s="41"/>
      <c r="B257" s="41"/>
      <c r="C257" s="41" t="s">
        <v>351</v>
      </c>
      <c r="D257" s="50"/>
      <c r="E257" s="50"/>
    </row>
    <row r="258" ht="21.75" spans="1:5">
      <c r="A258" s="41"/>
      <c r="B258" s="41"/>
      <c r="C258" s="41" t="s">
        <v>352</v>
      </c>
      <c r="D258" s="46" t="s">
        <v>450</v>
      </c>
      <c r="E258" s="46" t="s">
        <v>460</v>
      </c>
    </row>
    <row r="259" ht="28.5" spans="1:5">
      <c r="A259" s="41"/>
      <c r="B259" s="41"/>
      <c r="C259" s="41" t="s">
        <v>353</v>
      </c>
      <c r="D259" s="46" t="s">
        <v>461</v>
      </c>
      <c r="E259" s="48" t="s">
        <v>421</v>
      </c>
    </row>
    <row r="260" ht="25.5" spans="1:5">
      <c r="A260" s="49" t="s">
        <v>356</v>
      </c>
      <c r="B260" s="49"/>
      <c r="C260" s="49"/>
      <c r="D260" s="49"/>
      <c r="E260" s="49"/>
    </row>
    <row r="261" ht="28.5" spans="1:5">
      <c r="A261" s="38" t="s">
        <v>320</v>
      </c>
      <c r="B261" s="38"/>
      <c r="C261" s="38"/>
      <c r="D261" s="38"/>
      <c r="E261" s="38"/>
    </row>
    <row r="262" ht="14.25" spans="1:5">
      <c r="A262" s="39"/>
      <c r="B262" s="39"/>
      <c r="C262" s="39"/>
      <c r="D262" s="39"/>
      <c r="E262" s="40" t="s">
        <v>1</v>
      </c>
    </row>
    <row r="263" ht="21.75" spans="1:5">
      <c r="A263" s="41" t="s">
        <v>190</v>
      </c>
      <c r="B263" s="41"/>
      <c r="C263" s="41"/>
      <c r="D263" s="41" t="s">
        <v>269</v>
      </c>
      <c r="E263" s="41"/>
    </row>
    <row r="264" ht="21.75" spans="1:5">
      <c r="A264" s="41" t="s">
        <v>322</v>
      </c>
      <c r="B264" s="41"/>
      <c r="C264" s="41"/>
      <c r="D264" s="42" t="s">
        <v>193</v>
      </c>
      <c r="E264" s="42"/>
    </row>
    <row r="265" ht="21.75" spans="1:5">
      <c r="A265" s="41" t="s">
        <v>323</v>
      </c>
      <c r="B265" s="41" t="s">
        <v>324</v>
      </c>
      <c r="C265" s="41"/>
      <c r="D265" s="41">
        <v>90</v>
      </c>
      <c r="E265" s="41"/>
    </row>
    <row r="266" ht="21.75" spans="1:5">
      <c r="A266" s="41"/>
      <c r="B266" s="41" t="s">
        <v>325</v>
      </c>
      <c r="C266" s="41"/>
      <c r="D266" s="43">
        <v>90</v>
      </c>
      <c r="E266" s="43"/>
    </row>
    <row r="267" ht="21.75" spans="1:5">
      <c r="A267" s="41"/>
      <c r="B267" s="41" t="s">
        <v>326</v>
      </c>
      <c r="C267" s="41"/>
      <c r="D267" s="43"/>
      <c r="E267" s="43"/>
    </row>
    <row r="268" spans="1:5">
      <c r="A268" s="44" t="s">
        <v>327</v>
      </c>
      <c r="B268" s="41" t="s">
        <v>462</v>
      </c>
      <c r="C268" s="41"/>
      <c r="D268" s="41"/>
      <c r="E268" s="41"/>
    </row>
    <row r="269" spans="1:5">
      <c r="A269" s="45"/>
      <c r="B269" s="41"/>
      <c r="C269" s="41"/>
      <c r="D269" s="41"/>
      <c r="E269" s="41"/>
    </row>
    <row r="270" ht="21.75" spans="1:5">
      <c r="A270" s="41" t="s">
        <v>329</v>
      </c>
      <c r="B270" s="41" t="s">
        <v>330</v>
      </c>
      <c r="C270" s="41" t="s">
        <v>331</v>
      </c>
      <c r="D270" s="41" t="s">
        <v>332</v>
      </c>
      <c r="E270" s="41" t="s">
        <v>333</v>
      </c>
    </row>
    <row r="271" ht="28.5" spans="1:5">
      <c r="A271" s="41"/>
      <c r="B271" s="41" t="s">
        <v>334</v>
      </c>
      <c r="C271" s="41" t="s">
        <v>335</v>
      </c>
      <c r="D271" s="46" t="s">
        <v>463</v>
      </c>
      <c r="E271" s="47" t="s">
        <v>464</v>
      </c>
    </row>
    <row r="272" ht="21.75" spans="1:5">
      <c r="A272" s="41"/>
      <c r="B272" s="41"/>
      <c r="C272" s="41" t="s">
        <v>338</v>
      </c>
      <c r="D272" s="46" t="s">
        <v>456</v>
      </c>
      <c r="E272" s="47">
        <v>1</v>
      </c>
    </row>
    <row r="273" ht="21.75" spans="1:5">
      <c r="A273" s="41"/>
      <c r="B273" s="41"/>
      <c r="C273" s="41" t="s">
        <v>341</v>
      </c>
      <c r="D273" s="46" t="s">
        <v>382</v>
      </c>
      <c r="E273" s="46" t="s">
        <v>465</v>
      </c>
    </row>
    <row r="274" ht="21.75" spans="1:5">
      <c r="A274" s="41"/>
      <c r="B274" s="41"/>
      <c r="C274" s="41" t="s">
        <v>344</v>
      </c>
      <c r="D274" s="46" t="s">
        <v>466</v>
      </c>
      <c r="E274" s="47">
        <v>1</v>
      </c>
    </row>
    <row r="275" ht="21.75" spans="1:5">
      <c r="A275" s="41"/>
      <c r="B275" s="41" t="s">
        <v>347</v>
      </c>
      <c r="C275" s="41" t="s">
        <v>348</v>
      </c>
      <c r="D275" s="50"/>
      <c r="E275" s="50"/>
    </row>
    <row r="276" ht="21.75" spans="1:5">
      <c r="A276" s="41"/>
      <c r="B276" s="41"/>
      <c r="C276" s="41" t="s">
        <v>349</v>
      </c>
      <c r="D276" s="46" t="s">
        <v>459</v>
      </c>
      <c r="E276" s="47">
        <v>1</v>
      </c>
    </row>
    <row r="277" ht="21.75" spans="1:5">
      <c r="A277" s="41"/>
      <c r="B277" s="41"/>
      <c r="C277" s="41" t="s">
        <v>351</v>
      </c>
      <c r="D277" s="50"/>
      <c r="E277" s="50"/>
    </row>
    <row r="278" ht="21.75" spans="1:5">
      <c r="A278" s="41"/>
      <c r="B278" s="41"/>
      <c r="C278" s="41" t="s">
        <v>352</v>
      </c>
      <c r="D278" s="46" t="s">
        <v>450</v>
      </c>
      <c r="E278" s="46" t="s">
        <v>460</v>
      </c>
    </row>
    <row r="279" ht="28.5" spans="1:5">
      <c r="A279" s="41"/>
      <c r="B279" s="41"/>
      <c r="C279" s="41" t="s">
        <v>353</v>
      </c>
      <c r="D279" s="46" t="s">
        <v>467</v>
      </c>
      <c r="E279" s="48" t="s">
        <v>421</v>
      </c>
    </row>
    <row r="280" ht="25.5" spans="1:5">
      <c r="A280" s="49" t="s">
        <v>356</v>
      </c>
      <c r="B280" s="49"/>
      <c r="C280" s="49"/>
      <c r="D280" s="49"/>
      <c r="E280" s="49"/>
    </row>
    <row r="281" ht="28.5" spans="1:5">
      <c r="A281" s="38" t="s">
        <v>320</v>
      </c>
      <c r="B281" s="38"/>
      <c r="C281" s="38"/>
      <c r="D281" s="38"/>
      <c r="E281" s="38"/>
    </row>
    <row r="282" ht="14.25" spans="1:5">
      <c r="A282" s="39"/>
      <c r="B282" s="39"/>
      <c r="C282" s="39"/>
      <c r="D282" s="39"/>
      <c r="E282" s="40" t="s">
        <v>1</v>
      </c>
    </row>
    <row r="283" ht="21.75" spans="1:5">
      <c r="A283" s="41" t="s">
        <v>190</v>
      </c>
      <c r="B283" s="41"/>
      <c r="C283" s="41"/>
      <c r="D283" s="41" t="s">
        <v>278</v>
      </c>
      <c r="E283" s="41"/>
    </row>
    <row r="284" ht="21.75" spans="1:5">
      <c r="A284" s="41" t="s">
        <v>322</v>
      </c>
      <c r="B284" s="41"/>
      <c r="C284" s="41"/>
      <c r="D284" s="42" t="s">
        <v>193</v>
      </c>
      <c r="E284" s="42"/>
    </row>
    <row r="285" ht="21.75" spans="1:5">
      <c r="A285" s="41" t="s">
        <v>323</v>
      </c>
      <c r="B285" s="41" t="s">
        <v>324</v>
      </c>
      <c r="C285" s="41"/>
      <c r="D285" s="41">
        <v>190</v>
      </c>
      <c r="E285" s="41"/>
    </row>
    <row r="286" ht="21.75" spans="1:5">
      <c r="A286" s="41"/>
      <c r="B286" s="41" t="s">
        <v>325</v>
      </c>
      <c r="C286" s="41"/>
      <c r="D286" s="43">
        <v>190</v>
      </c>
      <c r="E286" s="43"/>
    </row>
    <row r="287" ht="21.75" spans="1:5">
      <c r="A287" s="41"/>
      <c r="B287" s="41" t="s">
        <v>326</v>
      </c>
      <c r="C287" s="41"/>
      <c r="D287" s="43"/>
      <c r="E287" s="43"/>
    </row>
    <row r="288" spans="1:5">
      <c r="A288" s="44" t="s">
        <v>327</v>
      </c>
      <c r="B288" s="41" t="s">
        <v>468</v>
      </c>
      <c r="C288" s="41"/>
      <c r="D288" s="41"/>
      <c r="E288" s="41"/>
    </row>
    <row r="289" spans="1:5">
      <c r="A289" s="45"/>
      <c r="B289" s="41"/>
      <c r="C289" s="41"/>
      <c r="D289" s="41"/>
      <c r="E289" s="41"/>
    </row>
    <row r="290" ht="21.75" spans="1:5">
      <c r="A290" s="41" t="s">
        <v>329</v>
      </c>
      <c r="B290" s="41" t="s">
        <v>330</v>
      </c>
      <c r="C290" s="41" t="s">
        <v>331</v>
      </c>
      <c r="D290" s="41" t="s">
        <v>332</v>
      </c>
      <c r="E290" s="41" t="s">
        <v>333</v>
      </c>
    </row>
    <row r="291" ht="28.5" spans="1:5">
      <c r="A291" s="41"/>
      <c r="B291" s="41" t="s">
        <v>334</v>
      </c>
      <c r="C291" s="41" t="s">
        <v>335</v>
      </c>
      <c r="D291" s="46" t="s">
        <v>469</v>
      </c>
      <c r="E291" s="47" t="s">
        <v>464</v>
      </c>
    </row>
    <row r="292" ht="21.75" spans="1:5">
      <c r="A292" s="41"/>
      <c r="B292" s="41"/>
      <c r="C292" s="41" t="s">
        <v>338</v>
      </c>
      <c r="D292" s="46" t="s">
        <v>456</v>
      </c>
      <c r="E292" s="47">
        <v>1</v>
      </c>
    </row>
    <row r="293" ht="21.75" spans="1:5">
      <c r="A293" s="41"/>
      <c r="B293" s="41"/>
      <c r="C293" s="41" t="s">
        <v>341</v>
      </c>
      <c r="D293" s="46" t="s">
        <v>382</v>
      </c>
      <c r="E293" s="46" t="s">
        <v>470</v>
      </c>
    </row>
    <row r="294" ht="21.75" spans="1:5">
      <c r="A294" s="41"/>
      <c r="B294" s="41"/>
      <c r="C294" s="41" t="s">
        <v>344</v>
      </c>
      <c r="D294" s="46" t="s">
        <v>466</v>
      </c>
      <c r="E294" s="47">
        <v>1</v>
      </c>
    </row>
    <row r="295" ht="21.75" spans="1:5">
      <c r="A295" s="41"/>
      <c r="B295" s="41" t="s">
        <v>347</v>
      </c>
      <c r="C295" s="41" t="s">
        <v>348</v>
      </c>
      <c r="D295" s="50"/>
      <c r="E295" s="50"/>
    </row>
    <row r="296" ht="21.75" spans="1:5">
      <c r="A296" s="41"/>
      <c r="B296" s="41"/>
      <c r="C296" s="41" t="s">
        <v>349</v>
      </c>
      <c r="D296" s="46" t="s">
        <v>459</v>
      </c>
      <c r="E296" s="47">
        <v>1</v>
      </c>
    </row>
    <row r="297" ht="21.75" spans="1:5">
      <c r="A297" s="41"/>
      <c r="B297" s="41"/>
      <c r="C297" s="41" t="s">
        <v>351</v>
      </c>
      <c r="D297" s="50"/>
      <c r="E297" s="50"/>
    </row>
    <row r="298" ht="21.75" spans="1:5">
      <c r="A298" s="41"/>
      <c r="B298" s="41"/>
      <c r="C298" s="41" t="s">
        <v>352</v>
      </c>
      <c r="D298" s="46" t="s">
        <v>450</v>
      </c>
      <c r="E298" s="46" t="s">
        <v>460</v>
      </c>
    </row>
    <row r="299" ht="28.5" spans="1:5">
      <c r="A299" s="41"/>
      <c r="B299" s="41"/>
      <c r="C299" s="41" t="s">
        <v>353</v>
      </c>
      <c r="D299" s="46" t="s">
        <v>471</v>
      </c>
      <c r="E299" s="48" t="s">
        <v>421</v>
      </c>
    </row>
    <row r="300" ht="25.5" spans="1:5">
      <c r="A300" s="49" t="s">
        <v>356</v>
      </c>
      <c r="B300" s="49"/>
      <c r="C300" s="49"/>
      <c r="D300" s="49"/>
      <c r="E300" s="49"/>
    </row>
    <row r="301" ht="28.5" spans="1:5">
      <c r="A301" s="38" t="s">
        <v>320</v>
      </c>
      <c r="B301" s="38"/>
      <c r="C301" s="38"/>
      <c r="D301" s="38"/>
      <c r="E301" s="38"/>
    </row>
    <row r="302" ht="14.25" spans="1:5">
      <c r="A302" s="39"/>
      <c r="B302" s="39"/>
      <c r="C302" s="39"/>
      <c r="D302" s="39"/>
      <c r="E302" s="40" t="s">
        <v>1</v>
      </c>
    </row>
    <row r="303" ht="21.75" spans="1:5">
      <c r="A303" s="41" t="s">
        <v>190</v>
      </c>
      <c r="B303" s="41"/>
      <c r="C303" s="41"/>
      <c r="D303" s="41" t="s">
        <v>282</v>
      </c>
      <c r="E303" s="41"/>
    </row>
    <row r="304" ht="21.75" spans="1:5">
      <c r="A304" s="41" t="s">
        <v>322</v>
      </c>
      <c r="B304" s="41"/>
      <c r="C304" s="41"/>
      <c r="D304" s="42" t="s">
        <v>193</v>
      </c>
      <c r="E304" s="42"/>
    </row>
    <row r="305" ht="21.75" spans="1:5">
      <c r="A305" s="41" t="s">
        <v>323</v>
      </c>
      <c r="B305" s="41" t="s">
        <v>324</v>
      </c>
      <c r="C305" s="41"/>
      <c r="D305" s="41">
        <v>30</v>
      </c>
      <c r="E305" s="41"/>
    </row>
    <row r="306" ht="21.75" spans="1:5">
      <c r="A306" s="41"/>
      <c r="B306" s="41" t="s">
        <v>325</v>
      </c>
      <c r="C306" s="41"/>
      <c r="D306" s="43">
        <v>30</v>
      </c>
      <c r="E306" s="43"/>
    </row>
    <row r="307" ht="21.75" spans="1:5">
      <c r="A307" s="41"/>
      <c r="B307" s="41" t="s">
        <v>326</v>
      </c>
      <c r="C307" s="41"/>
      <c r="D307" s="43"/>
      <c r="E307" s="43"/>
    </row>
    <row r="308" spans="1:5">
      <c r="A308" s="44" t="s">
        <v>327</v>
      </c>
      <c r="B308" s="41" t="s">
        <v>472</v>
      </c>
      <c r="C308" s="41"/>
      <c r="D308" s="41"/>
      <c r="E308" s="41"/>
    </row>
    <row r="309" spans="1:5">
      <c r="A309" s="45"/>
      <c r="B309" s="41"/>
      <c r="C309" s="41"/>
      <c r="D309" s="41"/>
      <c r="E309" s="41"/>
    </row>
    <row r="310" ht="21.75" spans="1:5">
      <c r="A310" s="41" t="s">
        <v>329</v>
      </c>
      <c r="B310" s="41" t="s">
        <v>330</v>
      </c>
      <c r="C310" s="41" t="s">
        <v>331</v>
      </c>
      <c r="D310" s="41" t="s">
        <v>332</v>
      </c>
      <c r="E310" s="41" t="s">
        <v>333</v>
      </c>
    </row>
    <row r="311" ht="21.75" spans="1:5">
      <c r="A311" s="41"/>
      <c r="B311" s="41" t="s">
        <v>334</v>
      </c>
      <c r="C311" s="41" t="s">
        <v>335</v>
      </c>
      <c r="D311" s="46" t="s">
        <v>473</v>
      </c>
      <c r="E311" s="47" t="s">
        <v>474</v>
      </c>
    </row>
    <row r="312" ht="21.75" spans="1:5">
      <c r="A312" s="41"/>
      <c r="B312" s="41"/>
      <c r="C312" s="41" t="s">
        <v>338</v>
      </c>
      <c r="D312" s="46" t="s">
        <v>456</v>
      </c>
      <c r="E312" s="47">
        <v>1</v>
      </c>
    </row>
    <row r="313" ht="21.75" spans="1:5">
      <c r="A313" s="41"/>
      <c r="B313" s="41"/>
      <c r="C313" s="41" t="s">
        <v>341</v>
      </c>
      <c r="D313" s="46" t="s">
        <v>382</v>
      </c>
      <c r="E313" s="46" t="s">
        <v>475</v>
      </c>
    </row>
    <row r="314" ht="21.75" spans="1:5">
      <c r="A314" s="41"/>
      <c r="B314" s="41"/>
      <c r="C314" s="41" t="s">
        <v>344</v>
      </c>
      <c r="D314" s="46" t="s">
        <v>476</v>
      </c>
      <c r="E314" s="47">
        <v>1</v>
      </c>
    </row>
    <row r="315" ht="21.75" spans="1:5">
      <c r="A315" s="41"/>
      <c r="B315" s="41" t="s">
        <v>347</v>
      </c>
      <c r="C315" s="41" t="s">
        <v>348</v>
      </c>
      <c r="D315" s="50"/>
      <c r="E315" s="50"/>
    </row>
    <row r="316" ht="21.75" spans="1:5">
      <c r="A316" s="41"/>
      <c r="B316" s="41"/>
      <c r="C316" s="41" t="s">
        <v>349</v>
      </c>
      <c r="D316" s="46" t="s">
        <v>459</v>
      </c>
      <c r="E316" s="47">
        <v>1</v>
      </c>
    </row>
    <row r="317" ht="21.75" spans="1:5">
      <c r="A317" s="41"/>
      <c r="B317" s="41"/>
      <c r="C317" s="41" t="s">
        <v>351</v>
      </c>
      <c r="D317" s="50"/>
      <c r="E317" s="50"/>
    </row>
    <row r="318" ht="21.75" spans="1:5">
      <c r="A318" s="41"/>
      <c r="B318" s="41"/>
      <c r="C318" s="41" t="s">
        <v>352</v>
      </c>
      <c r="D318" s="46" t="s">
        <v>450</v>
      </c>
      <c r="E318" s="46" t="s">
        <v>460</v>
      </c>
    </row>
    <row r="319" ht="21.75" spans="1:5">
      <c r="A319" s="41"/>
      <c r="B319" s="41"/>
      <c r="C319" s="41" t="s">
        <v>353</v>
      </c>
      <c r="D319" s="46" t="s">
        <v>477</v>
      </c>
      <c r="E319" s="48" t="s">
        <v>421</v>
      </c>
    </row>
    <row r="320" ht="25.5" spans="1:5">
      <c r="A320" s="49" t="s">
        <v>356</v>
      </c>
      <c r="B320" s="49"/>
      <c r="C320" s="49"/>
      <c r="D320" s="49"/>
      <c r="E320" s="49"/>
    </row>
    <row r="321" ht="28.5" spans="1:5">
      <c r="A321" s="38" t="s">
        <v>320</v>
      </c>
      <c r="B321" s="38"/>
      <c r="C321" s="38"/>
      <c r="D321" s="38"/>
      <c r="E321" s="38"/>
    </row>
    <row r="322" ht="14.25" spans="1:5">
      <c r="A322" s="39"/>
      <c r="B322" s="39"/>
      <c r="C322" s="39"/>
      <c r="D322" s="39"/>
      <c r="E322" s="40" t="s">
        <v>1</v>
      </c>
    </row>
    <row r="323" ht="21.75" spans="1:5">
      <c r="A323" s="41" t="s">
        <v>190</v>
      </c>
      <c r="B323" s="41"/>
      <c r="C323" s="41"/>
      <c r="D323" s="41" t="s">
        <v>253</v>
      </c>
      <c r="E323" s="41"/>
    </row>
    <row r="324" ht="21.75" spans="1:5">
      <c r="A324" s="41" t="s">
        <v>322</v>
      </c>
      <c r="B324" s="41"/>
      <c r="C324" s="41"/>
      <c r="D324" s="42" t="s">
        <v>193</v>
      </c>
      <c r="E324" s="42"/>
    </row>
    <row r="325" ht="21.75" spans="1:5">
      <c r="A325" s="41" t="s">
        <v>323</v>
      </c>
      <c r="B325" s="41" t="s">
        <v>324</v>
      </c>
      <c r="C325" s="41"/>
      <c r="D325" s="41">
        <v>23.9</v>
      </c>
      <c r="E325" s="41"/>
    </row>
    <row r="326" ht="21.75" spans="1:5">
      <c r="A326" s="41"/>
      <c r="B326" s="41" t="s">
        <v>325</v>
      </c>
      <c r="C326" s="41"/>
      <c r="D326" s="43">
        <v>23.9</v>
      </c>
      <c r="E326" s="43"/>
    </row>
    <row r="327" ht="21.75" spans="1:5">
      <c r="A327" s="41"/>
      <c r="B327" s="41" t="s">
        <v>326</v>
      </c>
      <c r="C327" s="41"/>
      <c r="D327" s="43"/>
      <c r="E327" s="43"/>
    </row>
    <row r="328" spans="1:5">
      <c r="A328" s="44" t="s">
        <v>327</v>
      </c>
      <c r="B328" s="41" t="s">
        <v>478</v>
      </c>
      <c r="C328" s="41"/>
      <c r="D328" s="41"/>
      <c r="E328" s="41"/>
    </row>
    <row r="329" spans="1:5">
      <c r="A329" s="45"/>
      <c r="B329" s="41"/>
      <c r="C329" s="41"/>
      <c r="D329" s="41"/>
      <c r="E329" s="41"/>
    </row>
    <row r="330" ht="21.75" spans="1:5">
      <c r="A330" s="41" t="s">
        <v>329</v>
      </c>
      <c r="B330" s="41" t="s">
        <v>330</v>
      </c>
      <c r="C330" s="41" t="s">
        <v>331</v>
      </c>
      <c r="D330" s="41" t="s">
        <v>332</v>
      </c>
      <c r="E330" s="41" t="s">
        <v>333</v>
      </c>
    </row>
    <row r="331" ht="21.75" spans="1:5">
      <c r="A331" s="41"/>
      <c r="B331" s="41" t="s">
        <v>334</v>
      </c>
      <c r="C331" s="41" t="s">
        <v>335</v>
      </c>
      <c r="D331" s="46" t="s">
        <v>443</v>
      </c>
      <c r="E331" s="46" t="s">
        <v>444</v>
      </c>
    </row>
    <row r="332" ht="21.75" spans="1:5">
      <c r="A332" s="41"/>
      <c r="B332" s="41"/>
      <c r="C332" s="41" t="s">
        <v>338</v>
      </c>
      <c r="D332" s="46" t="s">
        <v>445</v>
      </c>
      <c r="E332" s="47">
        <v>1</v>
      </c>
    </row>
    <row r="333" ht="21.75" spans="1:5">
      <c r="A333" s="41"/>
      <c r="B333" s="41"/>
      <c r="C333" s="41" t="s">
        <v>341</v>
      </c>
      <c r="D333" s="46" t="s">
        <v>446</v>
      </c>
      <c r="E333" s="46" t="s">
        <v>447</v>
      </c>
    </row>
    <row r="334" ht="21.75" spans="1:5">
      <c r="A334" s="41"/>
      <c r="B334" s="41"/>
      <c r="C334" s="41" t="s">
        <v>344</v>
      </c>
      <c r="D334" s="46" t="s">
        <v>448</v>
      </c>
      <c r="E334" s="47">
        <v>1</v>
      </c>
    </row>
    <row r="335" ht="21.75" spans="1:5">
      <c r="A335" s="41"/>
      <c r="B335" s="41" t="s">
        <v>347</v>
      </c>
      <c r="C335" s="41" t="s">
        <v>348</v>
      </c>
      <c r="D335" s="46"/>
      <c r="E335" s="46"/>
    </row>
    <row r="336" ht="28.5" spans="1:5">
      <c r="A336" s="41"/>
      <c r="B336" s="41"/>
      <c r="C336" s="41" t="s">
        <v>349</v>
      </c>
      <c r="D336" s="46" t="s">
        <v>449</v>
      </c>
      <c r="E336" s="47" t="s">
        <v>421</v>
      </c>
    </row>
    <row r="337" ht="21.75" spans="1:5">
      <c r="A337" s="41"/>
      <c r="B337" s="41"/>
      <c r="C337" s="41" t="s">
        <v>351</v>
      </c>
      <c r="D337" s="46"/>
      <c r="E337" s="46"/>
    </row>
    <row r="338" ht="21.75" spans="1:5">
      <c r="A338" s="41"/>
      <c r="B338" s="41"/>
      <c r="C338" s="41" t="s">
        <v>352</v>
      </c>
      <c r="D338" s="46" t="s">
        <v>450</v>
      </c>
      <c r="E338" s="46" t="s">
        <v>451</v>
      </c>
    </row>
    <row r="339" ht="21.75" spans="1:5">
      <c r="A339" s="41"/>
      <c r="B339" s="41"/>
      <c r="C339" s="41" t="s">
        <v>353</v>
      </c>
      <c r="D339" s="46" t="s">
        <v>452</v>
      </c>
      <c r="E339" s="48" t="s">
        <v>421</v>
      </c>
    </row>
    <row r="340" ht="25.5" spans="1:5">
      <c r="A340" s="49" t="s">
        <v>356</v>
      </c>
      <c r="B340" s="49"/>
      <c r="C340" s="49"/>
      <c r="D340" s="49"/>
      <c r="E340" s="49"/>
    </row>
  </sheetData>
  <mergeCells count="298">
    <mergeCell ref="A1:E1"/>
    <mergeCell ref="G2:I2"/>
    <mergeCell ref="A3:C3"/>
    <mergeCell ref="D3:E3"/>
    <mergeCell ref="A4:C4"/>
    <mergeCell ref="D4:E4"/>
    <mergeCell ref="B5:C5"/>
    <mergeCell ref="D5:E5"/>
    <mergeCell ref="B6:C6"/>
    <mergeCell ref="D6:E6"/>
    <mergeCell ref="B7:C7"/>
    <mergeCell ref="D7:E7"/>
    <mergeCell ref="A20:E20"/>
    <mergeCell ref="A21:E21"/>
    <mergeCell ref="A23:C23"/>
    <mergeCell ref="D23:E23"/>
    <mergeCell ref="A24:C24"/>
    <mergeCell ref="D24:E24"/>
    <mergeCell ref="B25:C25"/>
    <mergeCell ref="D25:E25"/>
    <mergeCell ref="B26:C26"/>
    <mergeCell ref="D26:E26"/>
    <mergeCell ref="B27:C27"/>
    <mergeCell ref="D27:E27"/>
    <mergeCell ref="A41:E41"/>
    <mergeCell ref="A43:C43"/>
    <mergeCell ref="D43:E43"/>
    <mergeCell ref="A44:C44"/>
    <mergeCell ref="D44:E44"/>
    <mergeCell ref="B45:C45"/>
    <mergeCell ref="D45:E45"/>
    <mergeCell ref="B46:C46"/>
    <mergeCell ref="D46:E46"/>
    <mergeCell ref="B47:C47"/>
    <mergeCell ref="D47:E47"/>
    <mergeCell ref="A61:E61"/>
    <mergeCell ref="A63:C63"/>
    <mergeCell ref="D63:E63"/>
    <mergeCell ref="A64:C64"/>
    <mergeCell ref="D64:E64"/>
    <mergeCell ref="B65:C65"/>
    <mergeCell ref="D65:E65"/>
    <mergeCell ref="B66:C66"/>
    <mergeCell ref="D66:E66"/>
    <mergeCell ref="B67:C67"/>
    <mergeCell ref="D67:E67"/>
    <mergeCell ref="A81:E81"/>
    <mergeCell ref="A83:C83"/>
    <mergeCell ref="D83:E83"/>
    <mergeCell ref="A84:C84"/>
    <mergeCell ref="D84:E84"/>
    <mergeCell ref="B85:C85"/>
    <mergeCell ref="D85:E85"/>
    <mergeCell ref="B86:C86"/>
    <mergeCell ref="D86:E86"/>
    <mergeCell ref="B87:C87"/>
    <mergeCell ref="D87:E87"/>
    <mergeCell ref="A100:E100"/>
    <mergeCell ref="A101:E101"/>
    <mergeCell ref="A103:C103"/>
    <mergeCell ref="D103:E103"/>
    <mergeCell ref="A104:C104"/>
    <mergeCell ref="D104:E104"/>
    <mergeCell ref="B105:C105"/>
    <mergeCell ref="D105:E105"/>
    <mergeCell ref="B106:C106"/>
    <mergeCell ref="D106:E106"/>
    <mergeCell ref="B107:C107"/>
    <mergeCell ref="D107:E107"/>
    <mergeCell ref="A121:E121"/>
    <mergeCell ref="A123:C123"/>
    <mergeCell ref="D123:E123"/>
    <mergeCell ref="A124:C124"/>
    <mergeCell ref="D124:E124"/>
    <mergeCell ref="B125:C125"/>
    <mergeCell ref="D125:E125"/>
    <mergeCell ref="B126:C126"/>
    <mergeCell ref="D126:E126"/>
    <mergeCell ref="B127:C127"/>
    <mergeCell ref="D127:E127"/>
    <mergeCell ref="A141:E141"/>
    <mergeCell ref="A143:C143"/>
    <mergeCell ref="D143:E143"/>
    <mergeCell ref="A144:C144"/>
    <mergeCell ref="D144:E144"/>
    <mergeCell ref="B145:C145"/>
    <mergeCell ref="D145:E145"/>
    <mergeCell ref="B146:C146"/>
    <mergeCell ref="D146:E146"/>
    <mergeCell ref="B147:C147"/>
    <mergeCell ref="D147:E147"/>
    <mergeCell ref="A161:E161"/>
    <mergeCell ref="A163:C163"/>
    <mergeCell ref="D163:E163"/>
    <mergeCell ref="A164:C164"/>
    <mergeCell ref="D164:E164"/>
    <mergeCell ref="B165:C165"/>
    <mergeCell ref="D165:E165"/>
    <mergeCell ref="B166:C166"/>
    <mergeCell ref="D166:E166"/>
    <mergeCell ref="B167:C167"/>
    <mergeCell ref="D167:E167"/>
    <mergeCell ref="A181:E181"/>
    <mergeCell ref="A183:C183"/>
    <mergeCell ref="D183:E183"/>
    <mergeCell ref="A184:C184"/>
    <mergeCell ref="D184:E184"/>
    <mergeCell ref="B185:C185"/>
    <mergeCell ref="D185:E185"/>
    <mergeCell ref="B186:C186"/>
    <mergeCell ref="D186:E186"/>
    <mergeCell ref="B187:C187"/>
    <mergeCell ref="D187:E187"/>
    <mergeCell ref="A201:E201"/>
    <mergeCell ref="A203:C203"/>
    <mergeCell ref="D203:E203"/>
    <mergeCell ref="A204:C204"/>
    <mergeCell ref="D204:E204"/>
    <mergeCell ref="B205:C205"/>
    <mergeCell ref="D205:E205"/>
    <mergeCell ref="B206:C206"/>
    <mergeCell ref="D206:E206"/>
    <mergeCell ref="B207:C207"/>
    <mergeCell ref="D207:E207"/>
    <mergeCell ref="A221:E221"/>
    <mergeCell ref="A223:C223"/>
    <mergeCell ref="D223:E223"/>
    <mergeCell ref="A224:C224"/>
    <mergeCell ref="D224:E224"/>
    <mergeCell ref="B225:C225"/>
    <mergeCell ref="D225:E225"/>
    <mergeCell ref="B226:C226"/>
    <mergeCell ref="D226:E226"/>
    <mergeCell ref="B227:C227"/>
    <mergeCell ref="D227:E227"/>
    <mergeCell ref="A240:E240"/>
    <mergeCell ref="A241:E241"/>
    <mergeCell ref="A243:C243"/>
    <mergeCell ref="D243:E243"/>
    <mergeCell ref="A244:C244"/>
    <mergeCell ref="D244:E244"/>
    <mergeCell ref="B245:C245"/>
    <mergeCell ref="D245:E245"/>
    <mergeCell ref="B246:C246"/>
    <mergeCell ref="D246:E246"/>
    <mergeCell ref="B247:C247"/>
    <mergeCell ref="D247:E247"/>
    <mergeCell ref="A260:E260"/>
    <mergeCell ref="A261:E261"/>
    <mergeCell ref="A263:C263"/>
    <mergeCell ref="D263:E263"/>
    <mergeCell ref="A264:C264"/>
    <mergeCell ref="D264:E264"/>
    <mergeCell ref="B265:C265"/>
    <mergeCell ref="D265:E265"/>
    <mergeCell ref="B266:C266"/>
    <mergeCell ref="D266:E266"/>
    <mergeCell ref="B267:C267"/>
    <mergeCell ref="D267:E267"/>
    <mergeCell ref="A280:E280"/>
    <mergeCell ref="A281:E281"/>
    <mergeCell ref="A283:C283"/>
    <mergeCell ref="D283:E283"/>
    <mergeCell ref="A284:C284"/>
    <mergeCell ref="D284:E284"/>
    <mergeCell ref="B285:C285"/>
    <mergeCell ref="D285:E285"/>
    <mergeCell ref="B286:C286"/>
    <mergeCell ref="D286:E286"/>
    <mergeCell ref="B287:C287"/>
    <mergeCell ref="D287:E287"/>
    <mergeCell ref="A300:E300"/>
    <mergeCell ref="A301:E301"/>
    <mergeCell ref="A303:C303"/>
    <mergeCell ref="D303:E303"/>
    <mergeCell ref="A304:C304"/>
    <mergeCell ref="D304:E304"/>
    <mergeCell ref="B305:C305"/>
    <mergeCell ref="D305:E305"/>
    <mergeCell ref="B306:C306"/>
    <mergeCell ref="D306:E306"/>
    <mergeCell ref="B307:C307"/>
    <mergeCell ref="D307:E307"/>
    <mergeCell ref="A320:E320"/>
    <mergeCell ref="A321:E321"/>
    <mergeCell ref="A323:C323"/>
    <mergeCell ref="D323:E323"/>
    <mergeCell ref="A324:C324"/>
    <mergeCell ref="D324:E324"/>
    <mergeCell ref="B325:C325"/>
    <mergeCell ref="D325:E325"/>
    <mergeCell ref="B326:C326"/>
    <mergeCell ref="D326:E326"/>
    <mergeCell ref="B327:C327"/>
    <mergeCell ref="D327:E327"/>
    <mergeCell ref="A340:E340"/>
    <mergeCell ref="A5:A7"/>
    <mergeCell ref="A8:A9"/>
    <mergeCell ref="A10:A19"/>
    <mergeCell ref="A25:A27"/>
    <mergeCell ref="A28:A29"/>
    <mergeCell ref="A30:A39"/>
    <mergeCell ref="A45:A47"/>
    <mergeCell ref="A48:A49"/>
    <mergeCell ref="A50:A59"/>
    <mergeCell ref="A65:A67"/>
    <mergeCell ref="A68:A69"/>
    <mergeCell ref="A70:A79"/>
    <mergeCell ref="A85:A87"/>
    <mergeCell ref="A88:A89"/>
    <mergeCell ref="A90:A99"/>
    <mergeCell ref="A105:A107"/>
    <mergeCell ref="A108:A109"/>
    <mergeCell ref="A110:A119"/>
    <mergeCell ref="A125:A127"/>
    <mergeCell ref="A128:A129"/>
    <mergeCell ref="A130:A139"/>
    <mergeCell ref="A145:A147"/>
    <mergeCell ref="A148:A149"/>
    <mergeCell ref="A150:A159"/>
    <mergeCell ref="A165:A167"/>
    <mergeCell ref="A168:A169"/>
    <mergeCell ref="A170:A179"/>
    <mergeCell ref="A185:A187"/>
    <mergeCell ref="A188:A189"/>
    <mergeCell ref="A190:A199"/>
    <mergeCell ref="A205:A207"/>
    <mergeCell ref="A208:A209"/>
    <mergeCell ref="A210:A219"/>
    <mergeCell ref="A225:A227"/>
    <mergeCell ref="A228:A229"/>
    <mergeCell ref="A230:A239"/>
    <mergeCell ref="A245:A247"/>
    <mergeCell ref="A248:A249"/>
    <mergeCell ref="A250:A259"/>
    <mergeCell ref="A265:A267"/>
    <mergeCell ref="A268:A269"/>
    <mergeCell ref="A270:A279"/>
    <mergeCell ref="A285:A287"/>
    <mergeCell ref="A288:A289"/>
    <mergeCell ref="A290:A299"/>
    <mergeCell ref="A305:A307"/>
    <mergeCell ref="A308:A309"/>
    <mergeCell ref="A310:A319"/>
    <mergeCell ref="A325:A327"/>
    <mergeCell ref="A328:A329"/>
    <mergeCell ref="A330:A339"/>
    <mergeCell ref="B11:B14"/>
    <mergeCell ref="B15:B19"/>
    <mergeCell ref="B31:B34"/>
    <mergeCell ref="B35:B39"/>
    <mergeCell ref="B51:B54"/>
    <mergeCell ref="B55:B59"/>
    <mergeCell ref="B71:B74"/>
    <mergeCell ref="B75:B79"/>
    <mergeCell ref="B91:B94"/>
    <mergeCell ref="B95:B99"/>
    <mergeCell ref="B111:B114"/>
    <mergeCell ref="B115:B119"/>
    <mergeCell ref="B131:B134"/>
    <mergeCell ref="B135:B139"/>
    <mergeCell ref="B151:B154"/>
    <mergeCell ref="B155:B159"/>
    <mergeCell ref="B171:B174"/>
    <mergeCell ref="B175:B179"/>
    <mergeCell ref="B191:B194"/>
    <mergeCell ref="B195:B199"/>
    <mergeCell ref="B211:B214"/>
    <mergeCell ref="B215:B219"/>
    <mergeCell ref="B231:B234"/>
    <mergeCell ref="B235:B239"/>
    <mergeCell ref="B251:B254"/>
    <mergeCell ref="B255:B259"/>
    <mergeCell ref="B271:B274"/>
    <mergeCell ref="B275:B279"/>
    <mergeCell ref="B291:B294"/>
    <mergeCell ref="B295:B299"/>
    <mergeCell ref="B311:B314"/>
    <mergeCell ref="B315:B319"/>
    <mergeCell ref="B331:B334"/>
    <mergeCell ref="B335:B339"/>
    <mergeCell ref="B88:E89"/>
    <mergeCell ref="B108:E109"/>
    <mergeCell ref="B128:E129"/>
    <mergeCell ref="B148:E149"/>
    <mergeCell ref="B168:E169"/>
    <mergeCell ref="B188:E189"/>
    <mergeCell ref="B208:E209"/>
    <mergeCell ref="B28:E29"/>
    <mergeCell ref="B8:E9"/>
    <mergeCell ref="B48:E49"/>
    <mergeCell ref="B68:E69"/>
    <mergeCell ref="B228:E229"/>
    <mergeCell ref="B248:E249"/>
    <mergeCell ref="B268:E269"/>
    <mergeCell ref="B288:E289"/>
    <mergeCell ref="B308:E309"/>
    <mergeCell ref="B328:E329"/>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0"/>
  <sheetViews>
    <sheetView workbookViewId="0">
      <selection activeCell="P30" sqref="P30"/>
    </sheetView>
  </sheetViews>
  <sheetFormatPr defaultColWidth="9" defaultRowHeight="13.5"/>
  <cols>
    <col min="1" max="1" width="19.125" customWidth="1"/>
  </cols>
  <sheetData>
    <row r="1" ht="27" spans="1:19">
      <c r="A1" s="51" t="s">
        <v>30</v>
      </c>
      <c r="B1" s="51"/>
      <c r="C1" s="51"/>
      <c r="D1" s="51"/>
      <c r="E1" s="51"/>
      <c r="F1" s="51"/>
      <c r="G1" s="51"/>
      <c r="H1" s="51"/>
      <c r="I1" s="51"/>
      <c r="J1" s="51"/>
      <c r="K1" s="51"/>
      <c r="L1" s="51"/>
      <c r="M1" s="51"/>
      <c r="N1" s="51"/>
      <c r="O1" s="51"/>
      <c r="P1" s="51"/>
      <c r="Q1" s="51"/>
      <c r="R1" s="51"/>
      <c r="S1" s="51"/>
    </row>
    <row r="2" ht="15" customHeight="1" spans="1:19">
      <c r="A2" s="133"/>
      <c r="B2" s="133"/>
      <c r="C2" s="133"/>
      <c r="D2" s="133"/>
      <c r="E2" s="133"/>
      <c r="F2" s="133"/>
      <c r="G2" s="133"/>
      <c r="H2" s="133"/>
      <c r="I2" s="133"/>
      <c r="J2" s="133"/>
      <c r="K2" s="133"/>
      <c r="L2" s="133"/>
      <c r="M2" s="152"/>
      <c r="N2" s="133"/>
      <c r="O2" s="153"/>
      <c r="P2" s="71" t="s">
        <v>1</v>
      </c>
      <c r="Q2" s="71"/>
      <c r="R2" s="71"/>
      <c r="S2" s="71"/>
    </row>
    <row r="3" ht="15" customHeight="1" spans="1:19">
      <c r="A3" s="72" t="s">
        <v>31</v>
      </c>
      <c r="B3" s="72" t="s">
        <v>32</v>
      </c>
      <c r="C3" s="72" t="s">
        <v>33</v>
      </c>
      <c r="D3" s="72"/>
      <c r="E3" s="72"/>
      <c r="F3" s="72"/>
      <c r="G3" s="72"/>
      <c r="H3" s="72"/>
      <c r="I3" s="72"/>
      <c r="J3" s="72"/>
      <c r="K3" s="72"/>
      <c r="L3" s="72"/>
      <c r="M3" s="154" t="s">
        <v>34</v>
      </c>
      <c r="N3" s="154"/>
      <c r="O3" s="154"/>
      <c r="P3" s="154"/>
      <c r="Q3" s="154"/>
      <c r="R3" s="154"/>
      <c r="S3" s="154"/>
    </row>
    <row r="4" ht="15" customHeight="1" spans="1:19">
      <c r="A4" s="72"/>
      <c r="B4" s="72"/>
      <c r="C4" s="146" t="s">
        <v>5</v>
      </c>
      <c r="D4" s="147" t="s">
        <v>35</v>
      </c>
      <c r="E4" s="147" t="s">
        <v>36</v>
      </c>
      <c r="F4" s="147" t="s">
        <v>37</v>
      </c>
      <c r="G4" s="147" t="s">
        <v>38</v>
      </c>
      <c r="H4" s="146" t="s">
        <v>18</v>
      </c>
      <c r="I4" s="155" t="s">
        <v>19</v>
      </c>
      <c r="J4" s="147" t="s">
        <v>20</v>
      </c>
      <c r="K4" s="147" t="s">
        <v>21</v>
      </c>
      <c r="L4" s="155" t="s">
        <v>22</v>
      </c>
      <c r="M4" s="155" t="s">
        <v>5</v>
      </c>
      <c r="N4" s="146" t="s">
        <v>39</v>
      </c>
      <c r="O4" s="146" t="s">
        <v>40</v>
      </c>
      <c r="P4" s="146" t="s">
        <v>41</v>
      </c>
      <c r="Q4" s="146" t="s">
        <v>42</v>
      </c>
      <c r="R4" s="146" t="s">
        <v>43</v>
      </c>
      <c r="S4" s="159" t="s">
        <v>44</v>
      </c>
    </row>
    <row r="5" ht="15" customHeight="1" spans="1:19">
      <c r="A5" s="72"/>
      <c r="B5" s="72"/>
      <c r="C5" s="146"/>
      <c r="D5" s="148"/>
      <c r="E5" s="148"/>
      <c r="F5" s="148"/>
      <c r="G5" s="148"/>
      <c r="H5" s="146"/>
      <c r="I5" s="156"/>
      <c r="J5" s="148"/>
      <c r="K5" s="148"/>
      <c r="L5" s="156"/>
      <c r="M5" s="156"/>
      <c r="N5" s="146"/>
      <c r="O5" s="146"/>
      <c r="P5" s="146"/>
      <c r="Q5" s="146"/>
      <c r="R5" s="146"/>
      <c r="S5" s="160"/>
    </row>
    <row r="6" ht="15" customHeight="1" spans="1:19">
      <c r="A6" s="72"/>
      <c r="B6" s="72"/>
      <c r="C6" s="146"/>
      <c r="D6" s="149"/>
      <c r="E6" s="149"/>
      <c r="F6" s="149"/>
      <c r="G6" s="149"/>
      <c r="H6" s="146"/>
      <c r="I6" s="157"/>
      <c r="J6" s="149"/>
      <c r="K6" s="149"/>
      <c r="L6" s="157"/>
      <c r="M6" s="157"/>
      <c r="N6" s="146"/>
      <c r="O6" s="146"/>
      <c r="P6" s="146"/>
      <c r="Q6" s="146"/>
      <c r="R6" s="146"/>
      <c r="S6" s="161"/>
    </row>
    <row r="7" ht="26" customHeight="1" spans="1:19">
      <c r="A7" s="123" t="s">
        <v>45</v>
      </c>
      <c r="B7" s="64">
        <f>C7+M7</f>
        <v>10420.5</v>
      </c>
      <c r="C7" s="64">
        <f>SUM(D7:L7)</f>
        <v>9273.46</v>
      </c>
      <c r="D7" s="150">
        <v>9049.46</v>
      </c>
      <c r="E7" s="150">
        <v>224</v>
      </c>
      <c r="F7" s="150"/>
      <c r="G7" s="150"/>
      <c r="H7" s="150"/>
      <c r="I7" s="150"/>
      <c r="J7" s="150"/>
      <c r="K7" s="150"/>
      <c r="L7" s="150"/>
      <c r="M7" s="64">
        <f>SUM(N7:S7)</f>
        <v>1147.04</v>
      </c>
      <c r="N7" s="150">
        <v>1147.04</v>
      </c>
      <c r="O7" s="150"/>
      <c r="P7" s="150"/>
      <c r="Q7" s="150"/>
      <c r="R7" s="150"/>
      <c r="S7" s="150"/>
    </row>
    <row r="8" ht="15" customHeight="1" spans="1:19">
      <c r="A8" s="76"/>
      <c r="B8" s="64">
        <f t="shared" ref="B8:B20" si="0">C8+M8</f>
        <v>0</v>
      </c>
      <c r="C8" s="64">
        <f t="shared" ref="C8:C20" si="1">SUM(D8:L8)</f>
        <v>0</v>
      </c>
      <c r="D8" s="56"/>
      <c r="E8" s="56"/>
      <c r="F8" s="56"/>
      <c r="G8" s="56"/>
      <c r="H8" s="56"/>
      <c r="I8" s="56"/>
      <c r="J8" s="56"/>
      <c r="K8" s="56"/>
      <c r="L8" s="56"/>
      <c r="M8" s="64">
        <f t="shared" ref="M8:M20" si="2">SUM(N8:S8)</f>
        <v>0</v>
      </c>
      <c r="N8" s="56"/>
      <c r="O8" s="56"/>
      <c r="P8" s="56"/>
      <c r="Q8" s="56"/>
      <c r="R8" s="56"/>
      <c r="S8" s="56"/>
    </row>
    <row r="9" ht="15" customHeight="1" spans="1:19">
      <c r="A9" s="76"/>
      <c r="B9" s="64">
        <f t="shared" si="0"/>
        <v>0</v>
      </c>
      <c r="C9" s="64">
        <f t="shared" si="1"/>
        <v>0</v>
      </c>
      <c r="D9" s="56"/>
      <c r="E9" s="56"/>
      <c r="F9" s="56"/>
      <c r="G9" s="56"/>
      <c r="H9" s="56"/>
      <c r="I9" s="56"/>
      <c r="J9" s="56"/>
      <c r="K9" s="56"/>
      <c r="L9" s="56"/>
      <c r="M9" s="64">
        <f t="shared" si="2"/>
        <v>0</v>
      </c>
      <c r="N9" s="56"/>
      <c r="O9" s="56"/>
      <c r="P9" s="56"/>
      <c r="Q9" s="56"/>
      <c r="R9" s="56"/>
      <c r="S9" s="56"/>
    </row>
    <row r="10" ht="15" customHeight="1" spans="1:19">
      <c r="A10" s="76"/>
      <c r="B10" s="64">
        <f t="shared" si="0"/>
        <v>0</v>
      </c>
      <c r="C10" s="64">
        <f t="shared" si="1"/>
        <v>0</v>
      </c>
      <c r="D10" s="56"/>
      <c r="E10" s="56"/>
      <c r="F10" s="56"/>
      <c r="G10" s="56"/>
      <c r="H10" s="56"/>
      <c r="I10" s="56"/>
      <c r="J10" s="56"/>
      <c r="K10" s="56"/>
      <c r="L10" s="56"/>
      <c r="M10" s="64">
        <f t="shared" si="2"/>
        <v>0</v>
      </c>
      <c r="N10" s="56"/>
      <c r="O10" s="56"/>
      <c r="P10" s="56"/>
      <c r="Q10" s="56"/>
      <c r="R10" s="56"/>
      <c r="S10" s="56"/>
    </row>
    <row r="11" ht="15" customHeight="1" spans="1:19">
      <c r="A11" s="76"/>
      <c r="B11" s="64">
        <f t="shared" si="0"/>
        <v>0</v>
      </c>
      <c r="C11" s="64">
        <f t="shared" si="1"/>
        <v>0</v>
      </c>
      <c r="D11" s="56"/>
      <c r="E11" s="56"/>
      <c r="F11" s="56"/>
      <c r="G11" s="56"/>
      <c r="H11" s="56"/>
      <c r="I11" s="56"/>
      <c r="J11" s="56"/>
      <c r="K11" s="56"/>
      <c r="L11" s="56"/>
      <c r="M11" s="64">
        <f t="shared" si="2"/>
        <v>0</v>
      </c>
      <c r="N11" s="56"/>
      <c r="O11" s="56"/>
      <c r="P11" s="56"/>
      <c r="Q11" s="56"/>
      <c r="R11" s="56"/>
      <c r="S11" s="56"/>
    </row>
    <row r="12" ht="15" customHeight="1" spans="1:19">
      <c r="A12" s="76"/>
      <c r="B12" s="64">
        <f t="shared" si="0"/>
        <v>0</v>
      </c>
      <c r="C12" s="64">
        <f t="shared" si="1"/>
        <v>0</v>
      </c>
      <c r="D12" s="56"/>
      <c r="E12" s="56"/>
      <c r="F12" s="56"/>
      <c r="G12" s="56"/>
      <c r="H12" s="56"/>
      <c r="I12" s="56"/>
      <c r="J12" s="56"/>
      <c r="K12" s="56"/>
      <c r="L12" s="56"/>
      <c r="M12" s="64">
        <f t="shared" si="2"/>
        <v>0</v>
      </c>
      <c r="N12" s="56"/>
      <c r="O12" s="56"/>
      <c r="P12" s="56"/>
      <c r="Q12" s="56"/>
      <c r="R12" s="56"/>
      <c r="S12" s="56"/>
    </row>
    <row r="13" ht="15" customHeight="1" spans="1:19">
      <c r="A13" s="74"/>
      <c r="B13" s="64">
        <f t="shared" si="0"/>
        <v>0</v>
      </c>
      <c r="C13" s="64">
        <f t="shared" si="1"/>
        <v>0</v>
      </c>
      <c r="D13" s="56"/>
      <c r="E13" s="56"/>
      <c r="F13" s="56"/>
      <c r="G13" s="56"/>
      <c r="H13" s="56"/>
      <c r="I13" s="56"/>
      <c r="J13" s="56"/>
      <c r="K13" s="56"/>
      <c r="L13" s="56"/>
      <c r="M13" s="64">
        <f t="shared" si="2"/>
        <v>0</v>
      </c>
      <c r="N13" s="56"/>
      <c r="O13" s="56"/>
      <c r="P13" s="56"/>
      <c r="Q13" s="56"/>
      <c r="R13" s="56"/>
      <c r="S13" s="56"/>
    </row>
    <row r="14" ht="15" customHeight="1" spans="1:19">
      <c r="A14" s="76"/>
      <c r="B14" s="64">
        <f t="shared" si="0"/>
        <v>0</v>
      </c>
      <c r="C14" s="64">
        <f t="shared" si="1"/>
        <v>0</v>
      </c>
      <c r="D14" s="56"/>
      <c r="E14" s="56"/>
      <c r="F14" s="56"/>
      <c r="G14" s="56"/>
      <c r="H14" s="56"/>
      <c r="I14" s="56"/>
      <c r="J14" s="56"/>
      <c r="K14" s="56"/>
      <c r="L14" s="56"/>
      <c r="M14" s="64">
        <f t="shared" si="2"/>
        <v>0</v>
      </c>
      <c r="N14" s="56"/>
      <c r="O14" s="56"/>
      <c r="P14" s="56"/>
      <c r="Q14" s="56"/>
      <c r="R14" s="56"/>
      <c r="S14" s="56"/>
    </row>
    <row r="15" ht="15" customHeight="1" spans="1:19">
      <c r="A15" s="76"/>
      <c r="B15" s="64">
        <f t="shared" si="0"/>
        <v>0</v>
      </c>
      <c r="C15" s="64">
        <f t="shared" si="1"/>
        <v>0</v>
      </c>
      <c r="D15" s="56"/>
      <c r="E15" s="56"/>
      <c r="F15" s="56"/>
      <c r="G15" s="56"/>
      <c r="H15" s="56"/>
      <c r="I15" s="56"/>
      <c r="J15" s="56"/>
      <c r="K15" s="56"/>
      <c r="L15" s="56"/>
      <c r="M15" s="64">
        <f t="shared" si="2"/>
        <v>0</v>
      </c>
      <c r="N15" s="56"/>
      <c r="O15" s="56"/>
      <c r="P15" s="56"/>
      <c r="Q15" s="56"/>
      <c r="R15" s="56"/>
      <c r="S15" s="56"/>
    </row>
    <row r="16" ht="15" customHeight="1" spans="1:19">
      <c r="A16" s="76"/>
      <c r="B16" s="64">
        <f t="shared" si="0"/>
        <v>0</v>
      </c>
      <c r="C16" s="64">
        <f t="shared" si="1"/>
        <v>0</v>
      </c>
      <c r="D16" s="56"/>
      <c r="E16" s="56"/>
      <c r="F16" s="56"/>
      <c r="G16" s="56"/>
      <c r="H16" s="56"/>
      <c r="I16" s="56"/>
      <c r="J16" s="56"/>
      <c r="K16" s="56"/>
      <c r="L16" s="56"/>
      <c r="M16" s="64">
        <f t="shared" si="2"/>
        <v>0</v>
      </c>
      <c r="N16" s="56"/>
      <c r="O16" s="56"/>
      <c r="P16" s="56"/>
      <c r="Q16" s="56"/>
      <c r="R16" s="56"/>
      <c r="S16" s="56"/>
    </row>
    <row r="17" ht="15" customHeight="1" spans="1:19">
      <c r="A17" s="76"/>
      <c r="B17" s="64">
        <f t="shared" si="0"/>
        <v>0</v>
      </c>
      <c r="C17" s="64">
        <f t="shared" si="1"/>
        <v>0</v>
      </c>
      <c r="D17" s="56"/>
      <c r="E17" s="56"/>
      <c r="F17" s="56"/>
      <c r="G17" s="56"/>
      <c r="H17" s="56"/>
      <c r="I17" s="56"/>
      <c r="J17" s="56"/>
      <c r="K17" s="56"/>
      <c r="L17" s="56"/>
      <c r="M17" s="64">
        <f t="shared" si="2"/>
        <v>0</v>
      </c>
      <c r="N17" s="56"/>
      <c r="O17" s="56"/>
      <c r="P17" s="56"/>
      <c r="Q17" s="56"/>
      <c r="R17" s="56"/>
      <c r="S17" s="56"/>
    </row>
    <row r="18" ht="15" customHeight="1" spans="1:19">
      <c r="A18" s="76"/>
      <c r="B18" s="64">
        <f t="shared" si="0"/>
        <v>0</v>
      </c>
      <c r="C18" s="64">
        <f t="shared" si="1"/>
        <v>0</v>
      </c>
      <c r="D18" s="56"/>
      <c r="E18" s="56"/>
      <c r="F18" s="56"/>
      <c r="G18" s="56"/>
      <c r="H18" s="56"/>
      <c r="I18" s="56"/>
      <c r="J18" s="56"/>
      <c r="K18" s="56"/>
      <c r="L18" s="56"/>
      <c r="M18" s="64">
        <f t="shared" si="2"/>
        <v>0</v>
      </c>
      <c r="N18" s="56"/>
      <c r="O18" s="56"/>
      <c r="P18" s="56"/>
      <c r="Q18" s="56"/>
      <c r="R18" s="56"/>
      <c r="S18" s="56"/>
    </row>
    <row r="19" ht="15" customHeight="1" spans="1:19">
      <c r="A19" s="76"/>
      <c r="B19" s="64">
        <f t="shared" si="0"/>
        <v>0</v>
      </c>
      <c r="C19" s="64">
        <f t="shared" si="1"/>
        <v>0</v>
      </c>
      <c r="D19" s="56"/>
      <c r="E19" s="56"/>
      <c r="F19" s="56"/>
      <c r="G19" s="56"/>
      <c r="H19" s="56"/>
      <c r="I19" s="56"/>
      <c r="J19" s="56"/>
      <c r="K19" s="56"/>
      <c r="L19" s="56"/>
      <c r="M19" s="64">
        <f t="shared" si="2"/>
        <v>0</v>
      </c>
      <c r="N19" s="56"/>
      <c r="O19" s="56"/>
      <c r="P19" s="56"/>
      <c r="Q19" s="56"/>
      <c r="R19" s="56"/>
      <c r="S19" s="56"/>
    </row>
    <row r="20" ht="15" customHeight="1" spans="1:19">
      <c r="A20" s="151" t="s">
        <v>46</v>
      </c>
      <c r="B20" s="64">
        <f t="shared" si="0"/>
        <v>10420.5</v>
      </c>
      <c r="C20" s="64">
        <f t="shared" si="1"/>
        <v>9273.46</v>
      </c>
      <c r="D20" s="64">
        <f>SUM(D7:D19)</f>
        <v>9049.46</v>
      </c>
      <c r="E20" s="64">
        <f t="shared" ref="E20:L20" si="3">SUM(E7:E19)</f>
        <v>224</v>
      </c>
      <c r="F20" s="64">
        <f t="shared" si="3"/>
        <v>0</v>
      </c>
      <c r="G20" s="64">
        <f t="shared" si="3"/>
        <v>0</v>
      </c>
      <c r="H20" s="64">
        <f t="shared" si="3"/>
        <v>0</v>
      </c>
      <c r="I20" s="64">
        <f t="shared" si="3"/>
        <v>0</v>
      </c>
      <c r="J20" s="64">
        <f t="shared" si="3"/>
        <v>0</v>
      </c>
      <c r="K20" s="64">
        <f t="shared" si="3"/>
        <v>0</v>
      </c>
      <c r="L20" s="64">
        <f t="shared" si="3"/>
        <v>0</v>
      </c>
      <c r="M20" s="64">
        <f t="shared" si="2"/>
        <v>1147.04</v>
      </c>
      <c r="N20" s="158">
        <f t="shared" ref="N20:S20" si="4">SUM(N7:N19)</f>
        <v>1147.04</v>
      </c>
      <c r="O20" s="158">
        <f t="shared" si="4"/>
        <v>0</v>
      </c>
      <c r="P20" s="158">
        <f t="shared" si="4"/>
        <v>0</v>
      </c>
      <c r="Q20" s="158">
        <f t="shared" si="4"/>
        <v>0</v>
      </c>
      <c r="R20" s="158">
        <f t="shared" si="4"/>
        <v>0</v>
      </c>
      <c r="S20" s="158">
        <f t="shared" si="4"/>
        <v>0</v>
      </c>
    </row>
  </sheetData>
  <mergeCells count="25">
    <mergeCell ref="A1:S1"/>
    <mergeCell ref="B2:I2"/>
    <mergeCell ref="J2:L2"/>
    <mergeCell ref="P2:S2"/>
    <mergeCell ref="C3:L3"/>
    <mergeCell ref="M3:S3"/>
    <mergeCell ref="A3:A6"/>
    <mergeCell ref="B3: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3"/>
  <sheetViews>
    <sheetView tabSelected="1" zoomScale="130" zoomScaleNormal="130" workbookViewId="0">
      <pane ySplit="5" topLeftCell="A13" activePane="bottomLeft" state="frozen"/>
      <selection/>
      <selection pane="bottomLeft" activeCell="E121" sqref="E121:E153"/>
    </sheetView>
  </sheetViews>
  <sheetFormatPr defaultColWidth="9" defaultRowHeight="13.5"/>
  <cols>
    <col min="1" max="1" width="15.125" customWidth="1"/>
    <col min="2" max="2" width="17.625" customWidth="1"/>
    <col min="8" max="8" width="26.375" customWidth="1"/>
    <col min="9" max="9" width="14.5083333333333" customWidth="1"/>
  </cols>
  <sheetData>
    <row r="1" ht="28.5" customHeight="1" spans="1:8">
      <c r="A1" s="131" t="s">
        <v>47</v>
      </c>
      <c r="B1" s="132"/>
      <c r="C1" s="132"/>
      <c r="D1" s="132"/>
      <c r="E1" s="132"/>
      <c r="F1" s="132"/>
      <c r="G1" s="132"/>
      <c r="H1" s="132"/>
    </row>
    <row r="2" ht="15" customHeight="1" spans="1:8">
      <c r="A2" s="133"/>
      <c r="B2" s="133"/>
      <c r="C2" s="133"/>
      <c r="D2" s="133"/>
      <c r="E2" s="133"/>
      <c r="F2" s="71"/>
      <c r="G2" s="71" t="s">
        <v>1</v>
      </c>
      <c r="H2" s="71"/>
    </row>
    <row r="3" ht="15" customHeight="1" spans="1:8">
      <c r="A3" s="134" t="s">
        <v>48</v>
      </c>
      <c r="B3" s="134" t="s">
        <v>49</v>
      </c>
      <c r="C3" s="72" t="s">
        <v>5</v>
      </c>
      <c r="D3" s="134" t="s">
        <v>50</v>
      </c>
      <c r="E3" s="72" t="s">
        <v>51</v>
      </c>
      <c r="F3" s="52" t="s">
        <v>52</v>
      </c>
      <c r="G3" s="72" t="s">
        <v>53</v>
      </c>
      <c r="H3" s="72" t="s">
        <v>54</v>
      </c>
    </row>
    <row r="4" spans="1:8">
      <c r="A4" s="135"/>
      <c r="B4" s="135"/>
      <c r="C4" s="73"/>
      <c r="D4" s="135"/>
      <c r="E4" s="73"/>
      <c r="F4" s="136"/>
      <c r="G4" s="73"/>
      <c r="H4" s="73"/>
    </row>
    <row r="5" spans="1:8">
      <c r="A5" s="135"/>
      <c r="B5" s="135"/>
      <c r="C5" s="73"/>
      <c r="D5" s="135"/>
      <c r="E5" s="73"/>
      <c r="F5" s="136"/>
      <c r="G5" s="73"/>
      <c r="H5" s="73"/>
    </row>
    <row r="6" spans="1:8">
      <c r="A6" s="137"/>
      <c r="B6" s="137"/>
      <c r="C6" s="73"/>
      <c r="D6" s="137"/>
      <c r="E6" s="73"/>
      <c r="F6" s="53"/>
      <c r="G6" s="73"/>
      <c r="H6" s="73"/>
    </row>
    <row r="7" ht="25.5" customHeight="1" spans="1:8">
      <c r="A7" s="90">
        <v>208</v>
      </c>
      <c r="B7" s="111" t="s">
        <v>55</v>
      </c>
      <c r="C7" s="64">
        <f>C8+C13+C16</f>
        <v>10420.5</v>
      </c>
      <c r="D7" s="64">
        <f>D8+D13</f>
        <v>754.31</v>
      </c>
      <c r="E7" s="64">
        <f>E16</f>
        <v>9666.19</v>
      </c>
      <c r="F7" s="75"/>
      <c r="G7" s="75"/>
      <c r="H7" s="75"/>
    </row>
    <row r="8" ht="24" customHeight="1" spans="1:8">
      <c r="A8" s="90">
        <v>20802</v>
      </c>
      <c r="B8" s="113" t="s">
        <v>56</v>
      </c>
      <c r="C8" s="64">
        <f>C9+C10+C11+C12</f>
        <v>721.64</v>
      </c>
      <c r="D8" s="56">
        <f>D9+D10+D11+D12</f>
        <v>721.64</v>
      </c>
      <c r="E8" s="56"/>
      <c r="F8" s="56"/>
      <c r="G8" s="56"/>
      <c r="H8" s="56"/>
    </row>
    <row r="9" ht="26.25" customHeight="1" spans="1:8">
      <c r="A9" s="76">
        <v>2080201</v>
      </c>
      <c r="B9" s="79" t="s">
        <v>57</v>
      </c>
      <c r="C9" s="64">
        <f>D9</f>
        <v>264.16</v>
      </c>
      <c r="D9" s="56">
        <v>264.16</v>
      </c>
      <c r="E9" s="56"/>
      <c r="F9" s="56"/>
      <c r="G9" s="56"/>
      <c r="H9" s="56"/>
    </row>
    <row r="10" ht="25" customHeight="1" spans="1:8">
      <c r="A10" s="76">
        <v>2080505</v>
      </c>
      <c r="B10" s="79" t="s">
        <v>58</v>
      </c>
      <c r="C10" s="64">
        <f>D10</f>
        <v>81.86</v>
      </c>
      <c r="D10" s="56">
        <v>81.86</v>
      </c>
      <c r="E10" s="56"/>
      <c r="F10" s="56"/>
      <c r="G10" s="56"/>
      <c r="H10" s="56"/>
    </row>
    <row r="11" ht="25" customHeight="1" spans="1:8">
      <c r="A11" s="76">
        <v>2080299</v>
      </c>
      <c r="B11" s="114" t="s">
        <v>59</v>
      </c>
      <c r="C11" s="64">
        <f>D11</f>
        <v>312.91</v>
      </c>
      <c r="D11" s="56">
        <v>312.91</v>
      </c>
      <c r="E11" s="56"/>
      <c r="F11" s="56"/>
      <c r="G11" s="56"/>
      <c r="H11" s="56"/>
    </row>
    <row r="12" ht="15" customHeight="1" spans="1:8">
      <c r="A12" s="76">
        <v>2082850</v>
      </c>
      <c r="B12" s="114" t="s">
        <v>60</v>
      </c>
      <c r="C12" s="64">
        <f>D12</f>
        <v>62.71</v>
      </c>
      <c r="D12" s="56">
        <v>62.71</v>
      </c>
      <c r="E12" s="56"/>
      <c r="F12" s="56"/>
      <c r="G12" s="56"/>
      <c r="H12" s="56"/>
    </row>
    <row r="13" ht="15" customHeight="1" spans="1:8">
      <c r="A13" s="90">
        <v>210</v>
      </c>
      <c r="B13" s="111" t="s">
        <v>61</v>
      </c>
      <c r="C13" s="64">
        <f>C14+C15</f>
        <v>32.67</v>
      </c>
      <c r="D13" s="56">
        <f>D14+D15</f>
        <v>32.67</v>
      </c>
      <c r="E13" s="56"/>
      <c r="F13" s="56"/>
      <c r="G13" s="56"/>
      <c r="H13" s="56"/>
    </row>
    <row r="14" ht="15" customHeight="1" spans="1:8">
      <c r="A14" s="115">
        <v>2101101</v>
      </c>
      <c r="B14" s="79" t="s">
        <v>62</v>
      </c>
      <c r="C14" s="64">
        <f>D14</f>
        <v>11.17</v>
      </c>
      <c r="D14" s="56">
        <v>11.17</v>
      </c>
      <c r="E14" s="56"/>
      <c r="F14" s="56"/>
      <c r="G14" s="56"/>
      <c r="H14" s="56"/>
    </row>
    <row r="15" ht="19" customHeight="1" spans="1:8">
      <c r="A15" s="115">
        <v>2101102</v>
      </c>
      <c r="B15" s="114" t="s">
        <v>63</v>
      </c>
      <c r="C15" s="64">
        <f>D15</f>
        <v>21.5</v>
      </c>
      <c r="D15" s="56">
        <v>21.5</v>
      </c>
      <c r="E15" s="56"/>
      <c r="F15" s="56"/>
      <c r="G15" s="56"/>
      <c r="H15" s="56"/>
    </row>
    <row r="16" ht="15" customHeight="1" spans="1:8">
      <c r="A16" s="116"/>
      <c r="B16" s="117" t="s">
        <v>64</v>
      </c>
      <c r="C16" s="64">
        <f>E16</f>
        <v>9666.19</v>
      </c>
      <c r="D16" s="64"/>
      <c r="E16" s="64">
        <f>SUM(E17:E153)</f>
        <v>9666.19</v>
      </c>
      <c r="F16" s="56"/>
      <c r="G16" s="56"/>
      <c r="H16" s="56"/>
    </row>
    <row r="17" ht="19" customHeight="1" spans="1:9">
      <c r="A17" s="76" t="s">
        <v>65</v>
      </c>
      <c r="B17" s="79" t="s">
        <v>57</v>
      </c>
      <c r="C17" s="64"/>
      <c r="D17" s="56"/>
      <c r="E17" s="56">
        <v>3</v>
      </c>
      <c r="F17" s="56"/>
      <c r="G17" s="56"/>
      <c r="H17" s="138"/>
      <c r="I17" s="140"/>
    </row>
    <row r="18" ht="19" customHeight="1" spans="1:9">
      <c r="A18" s="76" t="s">
        <v>66</v>
      </c>
      <c r="B18" s="79" t="s">
        <v>67</v>
      </c>
      <c r="C18" s="64"/>
      <c r="D18" s="56"/>
      <c r="E18" s="56">
        <v>7</v>
      </c>
      <c r="F18" s="56"/>
      <c r="G18" s="56"/>
      <c r="H18" s="138"/>
      <c r="I18" s="140"/>
    </row>
    <row r="19" ht="19" customHeight="1" spans="1:9">
      <c r="A19" s="76">
        <v>2080299</v>
      </c>
      <c r="B19" s="79" t="s">
        <v>59</v>
      </c>
      <c r="C19" s="64"/>
      <c r="D19" s="56"/>
      <c r="E19" s="56">
        <v>1</v>
      </c>
      <c r="F19" s="56"/>
      <c r="G19" s="56"/>
      <c r="H19" s="138"/>
      <c r="I19" s="140"/>
    </row>
    <row r="20" ht="19" customHeight="1" spans="1:9">
      <c r="A20" s="76">
        <v>2080299</v>
      </c>
      <c r="B20" s="79" t="s">
        <v>59</v>
      </c>
      <c r="C20" s="64"/>
      <c r="D20" s="56"/>
      <c r="E20" s="56">
        <v>6</v>
      </c>
      <c r="F20" s="56"/>
      <c r="G20" s="56"/>
      <c r="H20" s="138"/>
      <c r="I20" s="140"/>
    </row>
    <row r="21" ht="19" customHeight="1" spans="1:9">
      <c r="A21" s="76">
        <v>2082001</v>
      </c>
      <c r="B21" s="79" t="s">
        <v>68</v>
      </c>
      <c r="C21" s="64"/>
      <c r="D21" s="56"/>
      <c r="E21" s="56">
        <v>52.5</v>
      </c>
      <c r="F21" s="56"/>
      <c r="G21" s="56"/>
      <c r="H21" s="138"/>
      <c r="I21" s="140"/>
    </row>
    <row r="22" ht="19" customHeight="1" spans="1:9">
      <c r="A22" s="76" t="s">
        <v>69</v>
      </c>
      <c r="B22" s="79" t="s">
        <v>70</v>
      </c>
      <c r="C22" s="64"/>
      <c r="D22" s="56"/>
      <c r="E22" s="56">
        <v>0.75</v>
      </c>
      <c r="F22" s="56"/>
      <c r="G22" s="56"/>
      <c r="H22" s="138"/>
      <c r="I22" s="140"/>
    </row>
    <row r="23" ht="19" customHeight="1" spans="1:9">
      <c r="A23" s="76" t="s">
        <v>69</v>
      </c>
      <c r="B23" s="79" t="s">
        <v>70</v>
      </c>
      <c r="C23" s="64"/>
      <c r="D23" s="56"/>
      <c r="E23" s="56">
        <v>10</v>
      </c>
      <c r="F23" s="56"/>
      <c r="G23" s="56"/>
      <c r="H23" s="138"/>
      <c r="I23" s="140"/>
    </row>
    <row r="24" ht="19" customHeight="1" spans="1:9">
      <c r="A24" s="76" t="s">
        <v>69</v>
      </c>
      <c r="B24" s="79" t="s">
        <v>70</v>
      </c>
      <c r="C24" s="64"/>
      <c r="D24" s="56"/>
      <c r="E24" s="56">
        <v>25</v>
      </c>
      <c r="F24" s="56"/>
      <c r="G24" s="56"/>
      <c r="H24" s="138"/>
      <c r="I24" s="140"/>
    </row>
    <row r="25" ht="19" customHeight="1" spans="1:9">
      <c r="A25" s="76" t="s">
        <v>69</v>
      </c>
      <c r="B25" s="79" t="s">
        <v>70</v>
      </c>
      <c r="C25" s="64"/>
      <c r="D25" s="56"/>
      <c r="E25" s="56">
        <v>0.35</v>
      </c>
      <c r="F25" s="56"/>
      <c r="G25" s="56"/>
      <c r="H25" s="138"/>
      <c r="I25" s="140"/>
    </row>
    <row r="26" ht="19" customHeight="1" spans="1:9">
      <c r="A26" s="76" t="s">
        <v>69</v>
      </c>
      <c r="B26" s="79" t="s">
        <v>70</v>
      </c>
      <c r="C26" s="64"/>
      <c r="D26" s="56"/>
      <c r="E26" s="56">
        <v>132</v>
      </c>
      <c r="F26" s="56"/>
      <c r="G26" s="56"/>
      <c r="H26" s="138"/>
      <c r="I26" s="140"/>
    </row>
    <row r="27" ht="19" customHeight="1" spans="1:9">
      <c r="A27" s="76" t="s">
        <v>71</v>
      </c>
      <c r="B27" s="79" t="s">
        <v>72</v>
      </c>
      <c r="C27" s="64"/>
      <c r="D27" s="56"/>
      <c r="E27" s="56">
        <v>2</v>
      </c>
      <c r="F27" s="56"/>
      <c r="G27" s="56"/>
      <c r="H27" s="138"/>
      <c r="I27" s="140"/>
    </row>
    <row r="28" ht="19" customHeight="1" spans="1:9">
      <c r="A28" s="76" t="s">
        <v>73</v>
      </c>
      <c r="B28" s="79" t="s">
        <v>74</v>
      </c>
      <c r="C28" s="64"/>
      <c r="D28" s="56"/>
      <c r="E28" s="56">
        <v>2</v>
      </c>
      <c r="F28" s="56"/>
      <c r="G28" s="56"/>
      <c r="H28" s="138"/>
      <c r="I28" s="140"/>
    </row>
    <row r="29" ht="19" customHeight="1" spans="1:9">
      <c r="A29" s="76" t="s">
        <v>75</v>
      </c>
      <c r="B29" s="79" t="s">
        <v>76</v>
      </c>
      <c r="C29" s="64"/>
      <c r="D29" s="56"/>
      <c r="E29" s="56">
        <v>29</v>
      </c>
      <c r="F29" s="56"/>
      <c r="G29" s="56"/>
      <c r="H29" s="138"/>
      <c r="I29" s="140"/>
    </row>
    <row r="30" ht="19" customHeight="1" spans="1:9">
      <c r="A30" s="76" t="s">
        <v>66</v>
      </c>
      <c r="B30" s="79" t="s">
        <v>67</v>
      </c>
      <c r="C30" s="64"/>
      <c r="D30" s="56"/>
      <c r="E30" s="56">
        <v>140</v>
      </c>
      <c r="F30" s="56"/>
      <c r="G30" s="56"/>
      <c r="H30" s="138"/>
      <c r="I30" s="140"/>
    </row>
    <row r="31" ht="19" customHeight="1" spans="1:9">
      <c r="A31" s="76" t="s">
        <v>75</v>
      </c>
      <c r="B31" s="79" t="s">
        <v>76</v>
      </c>
      <c r="C31" s="64"/>
      <c r="D31" s="56"/>
      <c r="E31" s="56">
        <v>38.56</v>
      </c>
      <c r="F31" s="56"/>
      <c r="G31" s="56"/>
      <c r="H31" s="138"/>
      <c r="I31" s="140"/>
    </row>
    <row r="32" ht="15" customHeight="1" spans="1:9">
      <c r="A32" s="76" t="s">
        <v>75</v>
      </c>
      <c r="B32" s="79" t="s">
        <v>76</v>
      </c>
      <c r="C32" s="64"/>
      <c r="D32" s="56"/>
      <c r="E32" s="56">
        <v>30</v>
      </c>
      <c r="F32" s="56"/>
      <c r="G32" s="56"/>
      <c r="H32" s="138"/>
      <c r="I32" s="140"/>
    </row>
    <row r="33" ht="15" customHeight="1" spans="1:9">
      <c r="A33" s="76" t="s">
        <v>75</v>
      </c>
      <c r="B33" s="79" t="s">
        <v>76</v>
      </c>
      <c r="C33" s="64"/>
      <c r="D33" s="56"/>
      <c r="E33" s="56">
        <v>81.55</v>
      </c>
      <c r="F33" s="56"/>
      <c r="G33" s="56"/>
      <c r="H33" s="138"/>
      <c r="I33" s="140"/>
    </row>
    <row r="34" ht="15" customHeight="1" spans="1:9">
      <c r="A34" s="76" t="s">
        <v>77</v>
      </c>
      <c r="B34" s="79" t="s">
        <v>78</v>
      </c>
      <c r="C34" s="64"/>
      <c r="D34" s="56"/>
      <c r="E34" s="56">
        <v>5</v>
      </c>
      <c r="F34" s="56"/>
      <c r="G34" s="56"/>
      <c r="H34" s="138"/>
      <c r="I34" s="140"/>
    </row>
    <row r="35" ht="15" customHeight="1" spans="1:9">
      <c r="A35" s="76" t="s">
        <v>79</v>
      </c>
      <c r="B35" s="79" t="s">
        <v>80</v>
      </c>
      <c r="C35" s="64"/>
      <c r="D35" s="56"/>
      <c r="E35" s="56">
        <v>1</v>
      </c>
      <c r="F35" s="56"/>
      <c r="G35" s="56"/>
      <c r="H35" s="138"/>
      <c r="I35" s="140"/>
    </row>
    <row r="36" ht="15" customHeight="1" spans="1:9">
      <c r="A36" s="76" t="s">
        <v>73</v>
      </c>
      <c r="B36" s="79" t="s">
        <v>74</v>
      </c>
      <c r="C36" s="64"/>
      <c r="D36" s="56"/>
      <c r="E36" s="56">
        <v>3</v>
      </c>
      <c r="F36" s="56"/>
      <c r="G36" s="56"/>
      <c r="H36" s="138"/>
      <c r="I36" s="140"/>
    </row>
    <row r="37" ht="15" customHeight="1" spans="1:9">
      <c r="A37" s="76" t="s">
        <v>75</v>
      </c>
      <c r="B37" s="79" t="s">
        <v>76</v>
      </c>
      <c r="C37" s="64"/>
      <c r="D37" s="56"/>
      <c r="E37" s="56">
        <v>5.5</v>
      </c>
      <c r="F37" s="56"/>
      <c r="G37" s="56"/>
      <c r="H37" s="138"/>
      <c r="I37" s="140"/>
    </row>
    <row r="38" ht="15" customHeight="1" spans="1:9">
      <c r="A38" s="76" t="s">
        <v>73</v>
      </c>
      <c r="B38" s="79" t="s">
        <v>74</v>
      </c>
      <c r="C38" s="64"/>
      <c r="D38" s="56"/>
      <c r="E38" s="56">
        <v>2</v>
      </c>
      <c r="F38" s="56"/>
      <c r="G38" s="56"/>
      <c r="H38" s="138"/>
      <c r="I38" s="140"/>
    </row>
    <row r="39" ht="15" customHeight="1" spans="1:9">
      <c r="A39" s="76" t="s">
        <v>75</v>
      </c>
      <c r="B39" s="79" t="s">
        <v>76</v>
      </c>
      <c r="C39" s="64"/>
      <c r="D39" s="56"/>
      <c r="E39" s="56">
        <v>2</v>
      </c>
      <c r="F39" s="56"/>
      <c r="G39" s="56"/>
      <c r="H39" s="138"/>
      <c r="I39" s="140"/>
    </row>
    <row r="40" ht="15" customHeight="1" spans="1:9">
      <c r="A40" s="76" t="s">
        <v>75</v>
      </c>
      <c r="B40" s="79" t="s">
        <v>76</v>
      </c>
      <c r="C40" s="64"/>
      <c r="D40" s="56"/>
      <c r="E40" s="56">
        <v>4</v>
      </c>
      <c r="F40" s="56"/>
      <c r="G40" s="56"/>
      <c r="H40" s="138"/>
      <c r="I40" s="140"/>
    </row>
    <row r="41" ht="15" customHeight="1" spans="1:9">
      <c r="A41" s="76" t="s">
        <v>77</v>
      </c>
      <c r="B41" s="79" t="s">
        <v>78</v>
      </c>
      <c r="C41" s="64"/>
      <c r="D41" s="56"/>
      <c r="E41" s="56">
        <v>1</v>
      </c>
      <c r="F41" s="56"/>
      <c r="G41" s="56"/>
      <c r="H41" s="138"/>
      <c r="I41" s="140"/>
    </row>
    <row r="42" customHeight="1" spans="1:9">
      <c r="A42" s="76" t="s">
        <v>77</v>
      </c>
      <c r="B42" s="79" t="s">
        <v>78</v>
      </c>
      <c r="C42" s="64"/>
      <c r="D42" s="56"/>
      <c r="E42" s="56">
        <v>0.68</v>
      </c>
      <c r="F42" s="56"/>
      <c r="G42" s="56"/>
      <c r="H42" s="138"/>
      <c r="I42" s="140"/>
    </row>
    <row r="43" ht="15.75" spans="1:9">
      <c r="A43" s="76" t="s">
        <v>77</v>
      </c>
      <c r="B43" s="79" t="s">
        <v>78</v>
      </c>
      <c r="C43" s="64"/>
      <c r="D43" s="80"/>
      <c r="E43" s="56">
        <v>10</v>
      </c>
      <c r="F43" s="80"/>
      <c r="G43" s="80"/>
      <c r="H43" s="139"/>
      <c r="I43" s="140"/>
    </row>
    <row r="44" ht="15.75" spans="1:9">
      <c r="A44" s="76" t="s">
        <v>73</v>
      </c>
      <c r="B44" s="79" t="s">
        <v>74</v>
      </c>
      <c r="C44" s="64"/>
      <c r="D44" s="80"/>
      <c r="E44" s="56">
        <v>5.3</v>
      </c>
      <c r="F44" s="80"/>
      <c r="G44" s="80"/>
      <c r="H44" s="139"/>
      <c r="I44" s="140"/>
    </row>
    <row r="45" ht="15.75" spans="1:9">
      <c r="A45" s="76" t="s">
        <v>73</v>
      </c>
      <c r="B45" s="79" t="s">
        <v>74</v>
      </c>
      <c r="C45" s="64"/>
      <c r="D45" s="80"/>
      <c r="E45" s="56">
        <v>10</v>
      </c>
      <c r="F45" s="80"/>
      <c r="G45" s="80"/>
      <c r="H45" s="139"/>
      <c r="I45" s="140"/>
    </row>
    <row r="46" ht="15.75" spans="1:9">
      <c r="A46" s="76" t="s">
        <v>81</v>
      </c>
      <c r="B46" s="79" t="s">
        <v>82</v>
      </c>
      <c r="C46" s="64"/>
      <c r="D46" s="80"/>
      <c r="E46" s="56">
        <v>1</v>
      </c>
      <c r="F46" s="80"/>
      <c r="G46" s="80"/>
      <c r="H46" s="139"/>
      <c r="I46" s="140"/>
    </row>
    <row r="47" ht="15.75" spans="1:9">
      <c r="A47" s="76" t="s">
        <v>69</v>
      </c>
      <c r="B47" s="79" t="s">
        <v>70</v>
      </c>
      <c r="C47" s="64"/>
      <c r="D47" s="80"/>
      <c r="E47" s="56">
        <v>0.22</v>
      </c>
      <c r="F47" s="80"/>
      <c r="G47" s="80"/>
      <c r="H47" s="139"/>
      <c r="I47" s="140"/>
    </row>
    <row r="48" ht="15.75" spans="1:9">
      <c r="A48" s="76" t="s">
        <v>77</v>
      </c>
      <c r="B48" s="79" t="s">
        <v>78</v>
      </c>
      <c r="C48" s="64"/>
      <c r="D48" s="80"/>
      <c r="E48" s="56">
        <v>1000</v>
      </c>
      <c r="F48" s="80"/>
      <c r="G48" s="80"/>
      <c r="H48" s="139"/>
      <c r="I48" s="140"/>
    </row>
    <row r="49" ht="15.75" spans="1:9">
      <c r="A49" s="76" t="s">
        <v>77</v>
      </c>
      <c r="B49" s="79" t="s">
        <v>78</v>
      </c>
      <c r="C49" s="64"/>
      <c r="D49" s="80"/>
      <c r="E49" s="56">
        <v>691</v>
      </c>
      <c r="F49" s="80"/>
      <c r="G49" s="80"/>
      <c r="H49" s="139"/>
      <c r="I49" s="140"/>
    </row>
    <row r="50" ht="15.75" spans="1:9">
      <c r="A50" s="76">
        <v>2080299</v>
      </c>
      <c r="B50" s="79" t="s">
        <v>59</v>
      </c>
      <c r="C50" s="64"/>
      <c r="D50" s="80"/>
      <c r="E50" s="56">
        <v>3.5</v>
      </c>
      <c r="F50" s="80"/>
      <c r="G50" s="80"/>
      <c r="H50" s="139"/>
      <c r="I50" s="140"/>
    </row>
    <row r="51" ht="15.75" spans="1:9">
      <c r="A51" s="76">
        <v>2082850</v>
      </c>
      <c r="B51" s="79" t="s">
        <v>60</v>
      </c>
      <c r="C51" s="64"/>
      <c r="D51" s="80"/>
      <c r="E51" s="56">
        <v>0.7</v>
      </c>
      <c r="F51" s="80"/>
      <c r="G51" s="80"/>
      <c r="H51" s="139"/>
      <c r="I51" s="140"/>
    </row>
    <row r="52" ht="15.75" spans="1:9">
      <c r="A52" s="76" t="s">
        <v>83</v>
      </c>
      <c r="B52" s="79" t="s">
        <v>84</v>
      </c>
      <c r="C52" s="64"/>
      <c r="D52" s="80"/>
      <c r="E52" s="56">
        <v>210</v>
      </c>
      <c r="F52" s="80"/>
      <c r="G52" s="80"/>
      <c r="H52" s="139"/>
      <c r="I52" s="140"/>
    </row>
    <row r="53" ht="15.75" spans="1:9">
      <c r="A53" s="76" t="s">
        <v>83</v>
      </c>
      <c r="B53" s="79" t="s">
        <v>84</v>
      </c>
      <c r="C53" s="64"/>
      <c r="D53" s="80"/>
      <c r="E53" s="56">
        <v>180</v>
      </c>
      <c r="F53" s="80"/>
      <c r="G53" s="80"/>
      <c r="H53" s="139"/>
      <c r="I53" s="140"/>
    </row>
    <row r="54" ht="24" spans="1:9">
      <c r="A54" s="76">
        <v>2082102</v>
      </c>
      <c r="B54" s="79" t="s">
        <v>85</v>
      </c>
      <c r="C54" s="64"/>
      <c r="D54" s="80"/>
      <c r="E54" s="56">
        <v>48.16</v>
      </c>
      <c r="F54" s="80"/>
      <c r="G54" s="80"/>
      <c r="H54" s="139"/>
      <c r="I54" s="140"/>
    </row>
    <row r="55" ht="15.75" spans="1:9">
      <c r="A55" s="76">
        <v>2082002</v>
      </c>
      <c r="B55" s="79" t="s">
        <v>72</v>
      </c>
      <c r="C55" s="64"/>
      <c r="D55" s="80"/>
      <c r="E55" s="56">
        <v>0.02</v>
      </c>
      <c r="F55" s="80"/>
      <c r="G55" s="80"/>
      <c r="H55" s="139"/>
      <c r="I55" s="140"/>
    </row>
    <row r="56" ht="24" spans="1:9">
      <c r="A56" s="76">
        <v>2082101</v>
      </c>
      <c r="B56" s="79" t="s">
        <v>86</v>
      </c>
      <c r="C56" s="64"/>
      <c r="D56" s="80"/>
      <c r="E56" s="56">
        <v>7.84</v>
      </c>
      <c r="F56" s="80"/>
      <c r="G56" s="80"/>
      <c r="H56" s="139"/>
      <c r="I56" s="140"/>
    </row>
    <row r="57" ht="15.75" spans="1:9">
      <c r="A57" s="76">
        <v>2082001</v>
      </c>
      <c r="B57" s="79" t="s">
        <v>68</v>
      </c>
      <c r="C57" s="64"/>
      <c r="D57" s="80"/>
      <c r="E57" s="56">
        <v>111.8</v>
      </c>
      <c r="F57" s="80"/>
      <c r="G57" s="80"/>
      <c r="H57" s="139"/>
      <c r="I57" s="140"/>
    </row>
    <row r="58" ht="24" spans="1:9">
      <c r="A58" s="76">
        <v>2081901</v>
      </c>
      <c r="B58" s="79" t="s">
        <v>87</v>
      </c>
      <c r="C58" s="64"/>
      <c r="D58" s="80"/>
      <c r="E58" s="56">
        <v>196</v>
      </c>
      <c r="F58" s="80"/>
      <c r="G58" s="80"/>
      <c r="H58" s="139"/>
      <c r="I58" s="140"/>
    </row>
    <row r="59" ht="24" spans="1:9">
      <c r="A59" s="76">
        <v>2081902</v>
      </c>
      <c r="B59" s="118" t="s">
        <v>88</v>
      </c>
      <c r="C59" s="64"/>
      <c r="D59" s="80"/>
      <c r="E59" s="56">
        <v>196</v>
      </c>
      <c r="F59" s="80"/>
      <c r="G59" s="80"/>
      <c r="H59" s="139"/>
      <c r="I59" s="140"/>
    </row>
    <row r="60" ht="15.75" spans="1:9">
      <c r="A60" s="76">
        <v>2081001</v>
      </c>
      <c r="B60" s="79" t="s">
        <v>89</v>
      </c>
      <c r="C60" s="64"/>
      <c r="D60" s="80"/>
      <c r="E60" s="56">
        <v>4.8</v>
      </c>
      <c r="F60" s="80"/>
      <c r="G60" s="80"/>
      <c r="H60" s="139"/>
      <c r="I60" s="140"/>
    </row>
    <row r="61" ht="15.75" spans="1:9">
      <c r="A61" s="76">
        <v>2082850</v>
      </c>
      <c r="B61" s="79" t="s">
        <v>90</v>
      </c>
      <c r="C61" s="64"/>
      <c r="D61" s="80"/>
      <c r="E61" s="56">
        <v>1.2</v>
      </c>
      <c r="F61" s="80"/>
      <c r="G61" s="80"/>
      <c r="H61" s="139"/>
      <c r="I61" s="140"/>
    </row>
    <row r="62" ht="15.75" spans="1:9">
      <c r="A62" s="76">
        <v>2082804</v>
      </c>
      <c r="B62" s="79" t="s">
        <v>91</v>
      </c>
      <c r="C62" s="64"/>
      <c r="D62" s="80"/>
      <c r="E62" s="56">
        <v>1</v>
      </c>
      <c r="F62" s="80"/>
      <c r="G62" s="80"/>
      <c r="H62" s="139"/>
      <c r="I62" s="140"/>
    </row>
    <row r="63" ht="24" spans="1:9">
      <c r="A63" s="76">
        <v>2082899</v>
      </c>
      <c r="B63" s="79" t="s">
        <v>92</v>
      </c>
      <c r="C63" s="64"/>
      <c r="D63" s="80"/>
      <c r="E63" s="56">
        <v>0.1</v>
      </c>
      <c r="F63" s="80"/>
      <c r="G63" s="80"/>
      <c r="H63" s="139"/>
      <c r="I63" s="140"/>
    </row>
    <row r="64" ht="15.75" spans="1:9">
      <c r="A64" s="76">
        <v>2080899</v>
      </c>
      <c r="B64" s="79" t="s">
        <v>93</v>
      </c>
      <c r="C64" s="64"/>
      <c r="D64" s="80"/>
      <c r="E64" s="56">
        <v>1</v>
      </c>
      <c r="F64" s="80"/>
      <c r="G64" s="80"/>
      <c r="H64" s="139"/>
      <c r="I64" s="140"/>
    </row>
    <row r="65" ht="15.75" spans="1:9">
      <c r="A65" s="76">
        <v>2082804</v>
      </c>
      <c r="B65" s="79" t="s">
        <v>94</v>
      </c>
      <c r="C65" s="64"/>
      <c r="D65" s="80"/>
      <c r="E65" s="56">
        <v>22.91</v>
      </c>
      <c r="F65" s="80"/>
      <c r="G65" s="80"/>
      <c r="H65" s="139"/>
      <c r="I65" s="140"/>
    </row>
    <row r="66" ht="15.75" spans="1:9">
      <c r="A66" s="76">
        <v>2082850</v>
      </c>
      <c r="B66" s="79" t="s">
        <v>60</v>
      </c>
      <c r="C66" s="64"/>
      <c r="D66" s="80"/>
      <c r="E66" s="56">
        <v>5</v>
      </c>
      <c r="F66" s="80"/>
      <c r="G66" s="80"/>
      <c r="H66" s="139"/>
      <c r="I66" s="140"/>
    </row>
    <row r="67" ht="15.75" spans="1:9">
      <c r="A67" s="76">
        <v>2080999</v>
      </c>
      <c r="B67" s="79" t="s">
        <v>95</v>
      </c>
      <c r="C67" s="64"/>
      <c r="D67" s="80"/>
      <c r="E67" s="56">
        <v>3</v>
      </c>
      <c r="F67" s="80"/>
      <c r="G67" s="80"/>
      <c r="H67" s="139"/>
      <c r="I67" s="140"/>
    </row>
    <row r="68" ht="15.75" spans="1:9">
      <c r="A68" s="76">
        <v>2080901</v>
      </c>
      <c r="B68" s="79" t="s">
        <v>96</v>
      </c>
      <c r="C68" s="64"/>
      <c r="D68" s="80"/>
      <c r="E68" s="56">
        <v>60</v>
      </c>
      <c r="F68" s="80"/>
      <c r="G68" s="80"/>
      <c r="H68" s="139"/>
      <c r="I68" s="140"/>
    </row>
    <row r="69" ht="15.75" spans="1:9">
      <c r="A69" s="76">
        <v>2080901</v>
      </c>
      <c r="B69" s="79" t="s">
        <v>96</v>
      </c>
      <c r="C69" s="64"/>
      <c r="D69" s="80"/>
      <c r="E69" s="56">
        <v>24.3</v>
      </c>
      <c r="F69" s="80"/>
      <c r="G69" s="80"/>
      <c r="H69" s="139"/>
      <c r="I69" s="140"/>
    </row>
    <row r="70" ht="15.75" spans="1:9">
      <c r="A70" s="76">
        <v>2082804</v>
      </c>
      <c r="B70" s="79" t="s">
        <v>94</v>
      </c>
      <c r="C70" s="64"/>
      <c r="D70" s="80"/>
      <c r="E70" s="56">
        <v>10</v>
      </c>
      <c r="F70" s="80"/>
      <c r="G70" s="80"/>
      <c r="H70" s="139"/>
      <c r="I70" s="140"/>
    </row>
    <row r="71" ht="15.75" spans="1:9">
      <c r="A71" s="76">
        <v>2080899</v>
      </c>
      <c r="B71" s="79" t="s">
        <v>93</v>
      </c>
      <c r="C71" s="64"/>
      <c r="D71" s="80"/>
      <c r="E71" s="56">
        <v>5</v>
      </c>
      <c r="F71" s="80"/>
      <c r="G71" s="80"/>
      <c r="H71" s="139"/>
      <c r="I71" s="140"/>
    </row>
    <row r="72" ht="15.75" spans="1:9">
      <c r="A72" s="76">
        <v>2082804</v>
      </c>
      <c r="B72" s="79" t="s">
        <v>94</v>
      </c>
      <c r="C72" s="64"/>
      <c r="D72" s="80"/>
      <c r="E72" s="56">
        <v>23.9</v>
      </c>
      <c r="F72" s="80"/>
      <c r="G72" s="80"/>
      <c r="H72" s="139"/>
      <c r="I72" s="140"/>
    </row>
    <row r="73" ht="15.75" spans="1:9">
      <c r="A73" s="76">
        <v>2082804</v>
      </c>
      <c r="B73" s="79" t="s">
        <v>94</v>
      </c>
      <c r="C73" s="64"/>
      <c r="D73" s="80"/>
      <c r="E73" s="56">
        <v>6</v>
      </c>
      <c r="F73" s="80"/>
      <c r="G73" s="80"/>
      <c r="H73" s="139"/>
      <c r="I73" s="140"/>
    </row>
    <row r="74" ht="15.75" spans="1:9">
      <c r="A74" s="76">
        <v>2080899</v>
      </c>
      <c r="B74" s="79" t="s">
        <v>93</v>
      </c>
      <c r="C74" s="64"/>
      <c r="D74" s="80"/>
      <c r="E74" s="56">
        <v>5</v>
      </c>
      <c r="F74" s="80"/>
      <c r="G74" s="80"/>
      <c r="H74" s="139"/>
      <c r="I74" s="140"/>
    </row>
    <row r="75" ht="15.75" spans="1:9">
      <c r="A75" s="76">
        <v>2082501</v>
      </c>
      <c r="B75" s="79" t="s">
        <v>97</v>
      </c>
      <c r="C75" s="64"/>
      <c r="D75" s="80"/>
      <c r="E75" s="56">
        <v>20</v>
      </c>
      <c r="F75" s="80"/>
      <c r="G75" s="80"/>
      <c r="H75" s="139"/>
      <c r="I75" s="140"/>
    </row>
    <row r="76" ht="15.75" spans="1:9">
      <c r="A76" s="76">
        <v>2080904</v>
      </c>
      <c r="B76" s="79" t="s">
        <v>98</v>
      </c>
      <c r="C76" s="64"/>
      <c r="D76" s="80"/>
      <c r="E76" s="56">
        <v>3</v>
      </c>
      <c r="F76" s="80"/>
      <c r="G76" s="80"/>
      <c r="H76" s="139"/>
      <c r="I76" s="140"/>
    </row>
    <row r="77" ht="15.75" spans="1:9">
      <c r="A77" s="76">
        <v>2080899</v>
      </c>
      <c r="B77" s="79" t="s">
        <v>93</v>
      </c>
      <c r="C77" s="64"/>
      <c r="D77" s="80"/>
      <c r="E77" s="56">
        <v>2</v>
      </c>
      <c r="F77" s="80"/>
      <c r="G77" s="80"/>
      <c r="H77" s="139"/>
      <c r="I77" s="140"/>
    </row>
    <row r="78" ht="15.75" spans="1:9">
      <c r="A78" s="76">
        <v>2082801</v>
      </c>
      <c r="B78" s="79" t="s">
        <v>99</v>
      </c>
      <c r="C78" s="64"/>
      <c r="D78" s="80"/>
      <c r="E78" s="56">
        <v>3</v>
      </c>
      <c r="F78" s="80"/>
      <c r="G78" s="80"/>
      <c r="H78" s="139"/>
      <c r="I78" s="140"/>
    </row>
    <row r="79" ht="15.75" spans="1:9">
      <c r="A79" s="76">
        <v>2082804</v>
      </c>
      <c r="B79" s="79" t="s">
        <v>94</v>
      </c>
      <c r="C79" s="64"/>
      <c r="D79" s="80"/>
      <c r="E79" s="56">
        <v>20</v>
      </c>
      <c r="F79" s="80"/>
      <c r="G79" s="80"/>
      <c r="H79" s="139"/>
      <c r="I79" s="140"/>
    </row>
    <row r="80" ht="15.75" spans="1:9">
      <c r="A80" s="76">
        <v>2082804</v>
      </c>
      <c r="B80" s="79" t="s">
        <v>94</v>
      </c>
      <c r="C80" s="64"/>
      <c r="D80" s="80"/>
      <c r="E80" s="56">
        <v>0.6</v>
      </c>
      <c r="F80" s="80"/>
      <c r="G80" s="80"/>
      <c r="H80" s="139"/>
      <c r="I80" s="140"/>
    </row>
    <row r="81" ht="15.75" spans="1:9">
      <c r="A81" s="76">
        <v>2080899</v>
      </c>
      <c r="B81" s="79" t="s">
        <v>93</v>
      </c>
      <c r="C81" s="64"/>
      <c r="D81" s="80"/>
      <c r="E81" s="56">
        <v>13</v>
      </c>
      <c r="F81" s="80"/>
      <c r="G81" s="80"/>
      <c r="H81" s="139"/>
      <c r="I81" s="140"/>
    </row>
    <row r="82" ht="24" spans="1:9">
      <c r="A82" s="76">
        <v>2080806</v>
      </c>
      <c r="B82" s="79" t="s">
        <v>100</v>
      </c>
      <c r="C82" s="64"/>
      <c r="D82" s="80"/>
      <c r="E82" s="56">
        <v>11</v>
      </c>
      <c r="F82" s="80"/>
      <c r="G82" s="80"/>
      <c r="H82" s="139"/>
      <c r="I82" s="140"/>
    </row>
    <row r="83" ht="15.75" spans="1:9">
      <c r="A83" s="76">
        <v>2082804</v>
      </c>
      <c r="B83" s="79" t="s">
        <v>94</v>
      </c>
      <c r="C83" s="64"/>
      <c r="D83" s="80"/>
      <c r="E83" s="56">
        <v>2</v>
      </c>
      <c r="F83" s="80"/>
      <c r="G83" s="80"/>
      <c r="H83" s="139"/>
      <c r="I83" s="140"/>
    </row>
    <row r="84" ht="15.75" spans="1:9">
      <c r="A84" s="76">
        <v>2080805</v>
      </c>
      <c r="B84" s="79" t="s">
        <v>101</v>
      </c>
      <c r="C84" s="64"/>
      <c r="D84" s="80"/>
      <c r="E84" s="56">
        <v>190</v>
      </c>
      <c r="F84" s="80"/>
      <c r="G84" s="80"/>
      <c r="H84" s="139"/>
      <c r="I84" s="140"/>
    </row>
    <row r="85" ht="24" spans="1:9">
      <c r="A85" s="76">
        <v>2080803</v>
      </c>
      <c r="B85" s="79" t="s">
        <v>102</v>
      </c>
      <c r="C85" s="64"/>
      <c r="D85" s="80"/>
      <c r="E85" s="56">
        <v>7</v>
      </c>
      <c r="F85" s="80"/>
      <c r="G85" s="80"/>
      <c r="H85" s="139"/>
      <c r="I85" s="140"/>
    </row>
    <row r="86" ht="15.75" spans="1:9">
      <c r="A86" s="76">
        <v>2080802</v>
      </c>
      <c r="B86" s="79" t="s">
        <v>103</v>
      </c>
      <c r="C86" s="64"/>
      <c r="D86" s="80"/>
      <c r="E86" s="56">
        <v>29</v>
      </c>
      <c r="F86" s="80"/>
      <c r="G86" s="80"/>
      <c r="H86" s="139"/>
      <c r="I86" s="140"/>
    </row>
    <row r="87" ht="15.75" spans="1:9">
      <c r="A87" s="76">
        <v>2080999</v>
      </c>
      <c r="B87" s="79" t="s">
        <v>95</v>
      </c>
      <c r="C87" s="64"/>
      <c r="D87" s="80"/>
      <c r="E87" s="56">
        <v>42</v>
      </c>
      <c r="F87" s="80"/>
      <c r="G87" s="80"/>
      <c r="H87" s="139"/>
      <c r="I87" s="140"/>
    </row>
    <row r="88" ht="15.75" spans="1:9">
      <c r="A88" s="76">
        <v>2080905</v>
      </c>
      <c r="B88" s="79" t="s">
        <v>104</v>
      </c>
      <c r="C88" s="64"/>
      <c r="D88" s="80"/>
      <c r="E88" s="56">
        <v>90</v>
      </c>
      <c r="F88" s="80"/>
      <c r="G88" s="80"/>
      <c r="H88" s="139"/>
      <c r="I88" s="140"/>
    </row>
    <row r="89" ht="15.75" spans="1:9">
      <c r="A89" s="76">
        <v>2080905</v>
      </c>
      <c r="B89" s="79" t="s">
        <v>104</v>
      </c>
      <c r="C89" s="64"/>
      <c r="D89" s="80"/>
      <c r="E89" s="56">
        <v>22</v>
      </c>
      <c r="F89" s="80"/>
      <c r="G89" s="80"/>
      <c r="H89" s="139"/>
      <c r="I89" s="140"/>
    </row>
    <row r="90" ht="15.75" spans="1:9">
      <c r="A90" s="76">
        <v>2080999</v>
      </c>
      <c r="B90" s="79" t="s">
        <v>95</v>
      </c>
      <c r="C90" s="64"/>
      <c r="D90" s="80"/>
      <c r="E90" s="56">
        <v>30</v>
      </c>
      <c r="F90" s="80"/>
      <c r="G90" s="80"/>
      <c r="H90" s="139"/>
      <c r="I90" s="140"/>
    </row>
    <row r="91" ht="15.75" spans="1:9">
      <c r="A91" s="76">
        <v>2080999</v>
      </c>
      <c r="B91" s="79" t="s">
        <v>95</v>
      </c>
      <c r="C91" s="64"/>
      <c r="D91" s="80"/>
      <c r="E91" s="56">
        <v>6</v>
      </c>
      <c r="F91" s="80"/>
      <c r="G91" s="80"/>
      <c r="H91" s="139"/>
      <c r="I91" s="140"/>
    </row>
    <row r="92" ht="15.75" spans="1:9">
      <c r="A92" s="76">
        <v>2080899</v>
      </c>
      <c r="B92" s="79" t="s">
        <v>93</v>
      </c>
      <c r="C92" s="64"/>
      <c r="D92" s="80"/>
      <c r="E92" s="56">
        <v>5.2</v>
      </c>
      <c r="F92" s="80"/>
      <c r="G92" s="80"/>
      <c r="H92" s="139"/>
      <c r="I92" s="140"/>
    </row>
    <row r="93" ht="15.75" spans="1:9">
      <c r="A93" s="76">
        <v>2082804</v>
      </c>
      <c r="B93" s="79" t="s">
        <v>94</v>
      </c>
      <c r="C93" s="64"/>
      <c r="D93" s="80"/>
      <c r="E93" s="56">
        <v>2</v>
      </c>
      <c r="F93" s="80"/>
      <c r="G93" s="80"/>
      <c r="H93" s="139"/>
      <c r="I93" s="140"/>
    </row>
    <row r="94" ht="15.75" spans="1:9">
      <c r="A94" s="76">
        <v>2082501</v>
      </c>
      <c r="B94" s="79" t="s">
        <v>97</v>
      </c>
      <c r="C94" s="64"/>
      <c r="D94" s="80"/>
      <c r="E94" s="56">
        <v>17.28</v>
      </c>
      <c r="F94" s="80"/>
      <c r="G94" s="80"/>
      <c r="H94" s="139"/>
      <c r="I94" s="140"/>
    </row>
    <row r="95" ht="15.75" spans="1:9">
      <c r="A95" s="76">
        <v>2080899</v>
      </c>
      <c r="B95" s="79" t="s">
        <v>93</v>
      </c>
      <c r="C95" s="64"/>
      <c r="D95" s="80"/>
      <c r="E95" s="56">
        <v>2</v>
      </c>
      <c r="F95" s="80"/>
      <c r="G95" s="80"/>
      <c r="H95" s="139"/>
      <c r="I95" s="140"/>
    </row>
    <row r="96" ht="15.75" spans="1:9">
      <c r="A96" s="76">
        <v>2082804</v>
      </c>
      <c r="B96" s="79" t="s">
        <v>94</v>
      </c>
      <c r="C96" s="64"/>
      <c r="D96" s="80"/>
      <c r="E96" s="56">
        <v>21.5</v>
      </c>
      <c r="F96" s="80"/>
      <c r="G96" s="80"/>
      <c r="H96" s="139"/>
      <c r="I96" s="140"/>
    </row>
    <row r="97" ht="15.75" spans="1:9">
      <c r="A97" s="76">
        <v>2101401</v>
      </c>
      <c r="B97" s="79" t="s">
        <v>105</v>
      </c>
      <c r="C97" s="64"/>
      <c r="D97" s="80"/>
      <c r="E97" s="56">
        <v>190</v>
      </c>
      <c r="F97" s="80"/>
      <c r="G97" s="80"/>
      <c r="H97" s="139"/>
      <c r="I97" s="140"/>
    </row>
    <row r="98" ht="15.75" spans="1:9">
      <c r="A98" s="76">
        <v>2082501</v>
      </c>
      <c r="B98" s="79" t="s">
        <v>97</v>
      </c>
      <c r="C98" s="64"/>
      <c r="D98" s="80"/>
      <c r="E98" s="56">
        <v>2</v>
      </c>
      <c r="F98" s="80"/>
      <c r="G98" s="80"/>
      <c r="H98" s="139"/>
      <c r="I98" s="140"/>
    </row>
    <row r="99" ht="15.75" spans="1:9">
      <c r="A99" s="76">
        <v>2080899</v>
      </c>
      <c r="B99" s="79" t="s">
        <v>93</v>
      </c>
      <c r="C99" s="64"/>
      <c r="D99" s="80"/>
      <c r="E99" s="56">
        <v>2</v>
      </c>
      <c r="F99" s="80"/>
      <c r="G99" s="80"/>
      <c r="H99" s="139"/>
      <c r="I99" s="140"/>
    </row>
    <row r="100" ht="15.75" spans="1:9">
      <c r="A100" s="76">
        <v>2082804</v>
      </c>
      <c r="B100" s="79" t="s">
        <v>94</v>
      </c>
      <c r="C100" s="64"/>
      <c r="D100" s="80"/>
      <c r="E100" s="56">
        <v>6</v>
      </c>
      <c r="F100" s="80"/>
      <c r="G100" s="80"/>
      <c r="H100" s="139"/>
      <c r="I100" s="140"/>
    </row>
    <row r="101" ht="15.75" spans="1:9">
      <c r="A101" s="76">
        <v>2080999</v>
      </c>
      <c r="B101" s="79" t="s">
        <v>95</v>
      </c>
      <c r="C101" s="64"/>
      <c r="D101" s="80"/>
      <c r="E101" s="56">
        <v>30</v>
      </c>
      <c r="F101" s="80"/>
      <c r="G101" s="80"/>
      <c r="H101" s="139"/>
      <c r="I101" s="140"/>
    </row>
    <row r="102" ht="24" spans="1:9">
      <c r="A102" s="76">
        <v>2082899</v>
      </c>
      <c r="B102" s="79" t="s">
        <v>106</v>
      </c>
      <c r="C102" s="64"/>
      <c r="D102" s="80"/>
      <c r="E102" s="56">
        <v>8.96</v>
      </c>
      <c r="F102" s="80"/>
      <c r="G102" s="80"/>
      <c r="H102" s="139"/>
      <c r="I102" s="140"/>
    </row>
    <row r="103" ht="15.75" spans="1:9">
      <c r="A103" s="76">
        <v>2082804</v>
      </c>
      <c r="B103" s="79" t="s">
        <v>91</v>
      </c>
      <c r="C103" s="64"/>
      <c r="D103" s="80"/>
      <c r="E103" s="56">
        <v>6.6</v>
      </c>
      <c r="F103" s="80"/>
      <c r="G103" s="80"/>
      <c r="H103" s="139"/>
      <c r="I103" s="140"/>
    </row>
    <row r="104" ht="15.75" spans="1:9">
      <c r="A104" s="76">
        <v>2082804</v>
      </c>
      <c r="B104" s="79" t="s">
        <v>91</v>
      </c>
      <c r="C104" s="64"/>
      <c r="D104" s="80"/>
      <c r="E104" s="56">
        <v>8</v>
      </c>
      <c r="F104" s="80"/>
      <c r="G104" s="80"/>
      <c r="H104" s="139"/>
      <c r="I104" s="140"/>
    </row>
    <row r="105" ht="15.75" spans="1:9">
      <c r="A105" s="76">
        <v>2082804</v>
      </c>
      <c r="B105" s="79" t="s">
        <v>91</v>
      </c>
      <c r="C105" s="64"/>
      <c r="D105" s="80"/>
      <c r="E105" s="56">
        <v>20</v>
      </c>
      <c r="F105" s="80"/>
      <c r="G105" s="80"/>
      <c r="H105" s="139"/>
      <c r="I105" s="140"/>
    </row>
    <row r="106" ht="27" spans="1:9">
      <c r="A106" s="76">
        <v>2296002</v>
      </c>
      <c r="B106" s="79" t="s">
        <v>107</v>
      </c>
      <c r="C106" s="80"/>
      <c r="D106" s="80"/>
      <c r="E106" s="56">
        <v>54</v>
      </c>
      <c r="F106" s="80"/>
      <c r="G106" s="80"/>
      <c r="H106" s="139"/>
      <c r="I106" s="141"/>
    </row>
    <row r="107" spans="1:9">
      <c r="A107" s="76">
        <v>208</v>
      </c>
      <c r="B107" s="79" t="s">
        <v>108</v>
      </c>
      <c r="C107" s="80"/>
      <c r="D107" s="80"/>
      <c r="E107" s="56">
        <v>2732</v>
      </c>
      <c r="F107" s="80"/>
      <c r="G107" s="80"/>
      <c r="H107" s="139"/>
      <c r="I107" s="141"/>
    </row>
    <row r="108" spans="1:9">
      <c r="A108" s="76">
        <v>208</v>
      </c>
      <c r="B108" s="79" t="s">
        <v>108</v>
      </c>
      <c r="C108" s="80"/>
      <c r="D108" s="80"/>
      <c r="E108" s="56">
        <v>547.2</v>
      </c>
      <c r="F108" s="80"/>
      <c r="G108" s="80"/>
      <c r="H108" s="139"/>
      <c r="I108" s="141"/>
    </row>
    <row r="109" ht="27" spans="1:9">
      <c r="A109" s="76">
        <v>2296002</v>
      </c>
      <c r="B109" s="79" t="s">
        <v>107</v>
      </c>
      <c r="C109" s="80"/>
      <c r="D109" s="80"/>
      <c r="E109" s="56">
        <v>78</v>
      </c>
      <c r="F109" s="80"/>
      <c r="G109" s="80"/>
      <c r="H109" s="139"/>
      <c r="I109" s="141"/>
    </row>
    <row r="110" ht="27" spans="1:9">
      <c r="A110" s="76">
        <v>2296002</v>
      </c>
      <c r="B110" s="79" t="s">
        <v>107</v>
      </c>
      <c r="C110" s="80"/>
      <c r="D110" s="80"/>
      <c r="E110" s="56">
        <v>92</v>
      </c>
      <c r="F110" s="80"/>
      <c r="G110" s="80"/>
      <c r="H110" s="139"/>
      <c r="I110" s="141"/>
    </row>
    <row r="111" ht="15.75" spans="1:9">
      <c r="A111" s="76">
        <v>2080899</v>
      </c>
      <c r="B111" s="79" t="s">
        <v>109</v>
      </c>
      <c r="C111" s="80"/>
      <c r="D111" s="80"/>
      <c r="E111" s="56">
        <v>50</v>
      </c>
      <c r="F111" s="80"/>
      <c r="G111" s="80"/>
      <c r="H111" s="139"/>
      <c r="I111" s="140"/>
    </row>
    <row r="112" ht="24" spans="1:9">
      <c r="A112" s="76">
        <v>2089999</v>
      </c>
      <c r="B112" s="79" t="s">
        <v>110</v>
      </c>
      <c r="C112" s="80"/>
      <c r="D112" s="80"/>
      <c r="E112" s="56">
        <v>12.8</v>
      </c>
      <c r="F112" s="80"/>
      <c r="G112" s="80"/>
      <c r="H112" s="139"/>
      <c r="I112" s="140"/>
    </row>
    <row r="113" ht="15.75" spans="1:9">
      <c r="A113" s="76">
        <v>2080999</v>
      </c>
      <c r="B113" s="79" t="s">
        <v>111</v>
      </c>
      <c r="C113" s="80"/>
      <c r="D113" s="80"/>
      <c r="E113" s="56">
        <v>3</v>
      </c>
      <c r="F113" s="80"/>
      <c r="G113" s="80"/>
      <c r="H113" s="139"/>
      <c r="I113" s="140"/>
    </row>
    <row r="114" ht="15.75" spans="1:9">
      <c r="A114" s="76"/>
      <c r="B114" s="79"/>
      <c r="C114" s="80"/>
      <c r="D114" s="80"/>
      <c r="E114" s="56">
        <v>-0.61</v>
      </c>
      <c r="F114" s="80"/>
      <c r="G114" s="80"/>
      <c r="H114" s="139"/>
      <c r="I114" s="140"/>
    </row>
    <row r="115" ht="15.75" spans="1:9">
      <c r="A115" s="76">
        <v>208901</v>
      </c>
      <c r="B115" s="79" t="s">
        <v>112</v>
      </c>
      <c r="C115" s="80"/>
      <c r="D115" s="80"/>
      <c r="E115" s="56">
        <v>11.7</v>
      </c>
      <c r="F115" s="80"/>
      <c r="G115" s="80"/>
      <c r="H115" s="139"/>
      <c r="I115" s="140"/>
    </row>
    <row r="116" ht="15.75" spans="1:9">
      <c r="A116" s="76">
        <v>21014</v>
      </c>
      <c r="B116" s="79" t="s">
        <v>113</v>
      </c>
      <c r="C116" s="80"/>
      <c r="D116" s="80"/>
      <c r="E116" s="56">
        <v>7</v>
      </c>
      <c r="F116" s="80"/>
      <c r="G116" s="80"/>
      <c r="H116" s="139"/>
      <c r="I116" s="140"/>
    </row>
    <row r="117" ht="15.75" spans="1:9">
      <c r="A117" s="76">
        <v>2080999</v>
      </c>
      <c r="B117" s="79" t="s">
        <v>114</v>
      </c>
      <c r="C117" s="80"/>
      <c r="D117" s="80"/>
      <c r="E117" s="56">
        <v>8.11</v>
      </c>
      <c r="F117" s="80"/>
      <c r="G117" s="80"/>
      <c r="H117" s="139"/>
      <c r="I117" s="140"/>
    </row>
    <row r="118" ht="15.75" spans="1:9">
      <c r="A118" s="76">
        <v>20808</v>
      </c>
      <c r="B118" s="79" t="s">
        <v>115</v>
      </c>
      <c r="C118" s="80"/>
      <c r="D118" s="80"/>
      <c r="E118" s="56">
        <v>320</v>
      </c>
      <c r="F118" s="80"/>
      <c r="G118" s="80"/>
      <c r="H118" s="139"/>
      <c r="I118" s="140"/>
    </row>
    <row r="119" ht="15.75" spans="1:9">
      <c r="A119" s="76">
        <v>2080805</v>
      </c>
      <c r="B119" s="79" t="s">
        <v>116</v>
      </c>
      <c r="C119" s="80"/>
      <c r="D119" s="80"/>
      <c r="E119" s="56">
        <v>72</v>
      </c>
      <c r="F119" s="80"/>
      <c r="G119" s="80"/>
      <c r="H119" s="139"/>
      <c r="I119" s="140"/>
    </row>
    <row r="120" ht="15.75" spans="1:9">
      <c r="A120" s="76">
        <v>20809</v>
      </c>
      <c r="B120" s="79" t="s">
        <v>117</v>
      </c>
      <c r="C120" s="80"/>
      <c r="D120" s="80"/>
      <c r="E120" s="56">
        <v>290</v>
      </c>
      <c r="F120" s="80"/>
      <c r="G120" s="80"/>
      <c r="H120" s="139"/>
      <c r="I120" s="140"/>
    </row>
    <row r="121" ht="24" spans="1:9">
      <c r="A121" s="76" t="s">
        <v>118</v>
      </c>
      <c r="B121" s="79" t="s">
        <v>119</v>
      </c>
      <c r="C121" s="80"/>
      <c r="D121" s="80"/>
      <c r="E121" s="56">
        <v>5.2</v>
      </c>
      <c r="F121" s="80"/>
      <c r="G121" s="80"/>
      <c r="H121" s="139"/>
      <c r="I121" s="142"/>
    </row>
    <row r="122" spans="1:9">
      <c r="A122" s="76" t="s">
        <v>77</v>
      </c>
      <c r="B122" s="79" t="s">
        <v>78</v>
      </c>
      <c r="C122" s="80"/>
      <c r="D122" s="80"/>
      <c r="E122" s="56">
        <v>170</v>
      </c>
      <c r="F122" s="80"/>
      <c r="G122" s="80"/>
      <c r="H122" s="139"/>
      <c r="I122" s="142"/>
    </row>
    <row r="123" spans="1:9">
      <c r="A123" s="76" t="s">
        <v>77</v>
      </c>
      <c r="B123" s="79" t="s">
        <v>78</v>
      </c>
      <c r="C123" s="80"/>
      <c r="D123" s="80"/>
      <c r="E123" s="56">
        <v>334.72</v>
      </c>
      <c r="F123" s="80"/>
      <c r="G123" s="80"/>
      <c r="H123" s="139"/>
      <c r="I123" s="142"/>
    </row>
    <row r="124" ht="24" spans="1:9">
      <c r="A124" s="76" t="s">
        <v>118</v>
      </c>
      <c r="B124" s="79" t="s">
        <v>119</v>
      </c>
      <c r="C124" s="80"/>
      <c r="D124" s="80"/>
      <c r="E124" s="56">
        <v>5.2</v>
      </c>
      <c r="F124" s="80"/>
      <c r="G124" s="80"/>
      <c r="H124" s="139"/>
      <c r="I124" s="143"/>
    </row>
    <row r="125" spans="1:9">
      <c r="A125" s="76" t="s">
        <v>120</v>
      </c>
      <c r="B125" s="79" t="s">
        <v>89</v>
      </c>
      <c r="C125" s="80"/>
      <c r="D125" s="80"/>
      <c r="E125" s="56">
        <v>0.1</v>
      </c>
      <c r="F125" s="80"/>
      <c r="G125" s="80"/>
      <c r="H125" s="139"/>
      <c r="I125" s="143"/>
    </row>
    <row r="126" spans="1:9">
      <c r="A126" s="76" t="s">
        <v>69</v>
      </c>
      <c r="B126" s="79" t="s">
        <v>70</v>
      </c>
      <c r="C126" s="80"/>
      <c r="D126" s="80"/>
      <c r="E126" s="56">
        <v>36.66</v>
      </c>
      <c r="F126" s="80"/>
      <c r="G126" s="80"/>
      <c r="H126" s="139"/>
      <c r="I126" s="143"/>
    </row>
    <row r="127" spans="1:9">
      <c r="A127" s="76" t="s">
        <v>69</v>
      </c>
      <c r="B127" s="79" t="s">
        <v>70</v>
      </c>
      <c r="C127" s="80"/>
      <c r="D127" s="80"/>
      <c r="E127" s="56">
        <v>29.87</v>
      </c>
      <c r="F127" s="80"/>
      <c r="G127" s="80"/>
      <c r="H127" s="139"/>
      <c r="I127" s="144"/>
    </row>
    <row r="128" ht="24" spans="1:9">
      <c r="A128" s="76" t="s">
        <v>121</v>
      </c>
      <c r="B128" s="79" t="s">
        <v>87</v>
      </c>
      <c r="C128" s="80"/>
      <c r="D128" s="80"/>
      <c r="E128" s="56">
        <v>32.61</v>
      </c>
      <c r="F128" s="80"/>
      <c r="G128" s="80"/>
      <c r="H128" s="139"/>
      <c r="I128" s="143"/>
    </row>
    <row r="129" ht="24" spans="1:9">
      <c r="A129" s="76" t="s">
        <v>121</v>
      </c>
      <c r="B129" s="79" t="s">
        <v>87</v>
      </c>
      <c r="C129" s="80"/>
      <c r="D129" s="80"/>
      <c r="E129" s="56">
        <v>101.8</v>
      </c>
      <c r="F129" s="80"/>
      <c r="G129" s="80"/>
      <c r="H129" s="139"/>
      <c r="I129" s="143"/>
    </row>
    <row r="130" ht="24" spans="1:9">
      <c r="A130" s="76" t="s">
        <v>121</v>
      </c>
      <c r="B130" s="79" t="s">
        <v>87</v>
      </c>
      <c r="C130" s="80"/>
      <c r="D130" s="80"/>
      <c r="E130" s="56">
        <v>71</v>
      </c>
      <c r="F130" s="80"/>
      <c r="G130" s="80"/>
      <c r="H130" s="139"/>
      <c r="I130" s="143"/>
    </row>
    <row r="131" ht="24" spans="1:9">
      <c r="A131" s="76" t="s">
        <v>122</v>
      </c>
      <c r="B131" s="79" t="s">
        <v>88</v>
      </c>
      <c r="C131" s="80"/>
      <c r="D131" s="80"/>
      <c r="E131" s="56">
        <v>98.94</v>
      </c>
      <c r="F131" s="80"/>
      <c r="G131" s="80"/>
      <c r="H131" s="139"/>
      <c r="I131" s="143"/>
    </row>
    <row r="132" ht="24" spans="1:9">
      <c r="A132" s="76" t="s">
        <v>122</v>
      </c>
      <c r="B132" s="79" t="s">
        <v>88</v>
      </c>
      <c r="C132" s="80"/>
      <c r="D132" s="80"/>
      <c r="E132" s="56">
        <v>77</v>
      </c>
      <c r="F132" s="80"/>
      <c r="G132" s="80"/>
      <c r="H132" s="139"/>
      <c r="I132" s="143"/>
    </row>
    <row r="133" ht="24" spans="1:9">
      <c r="A133" s="76" t="s">
        <v>122</v>
      </c>
      <c r="B133" s="79" t="s">
        <v>88</v>
      </c>
      <c r="C133" s="80"/>
      <c r="D133" s="80"/>
      <c r="E133" s="56">
        <v>34.06</v>
      </c>
      <c r="F133" s="80"/>
      <c r="G133" s="80"/>
      <c r="H133" s="139"/>
      <c r="I133" s="143"/>
    </row>
    <row r="134" spans="1:9">
      <c r="A134" s="76" t="s">
        <v>123</v>
      </c>
      <c r="B134" s="79" t="s">
        <v>68</v>
      </c>
      <c r="C134" s="80"/>
      <c r="D134" s="80"/>
      <c r="E134" s="56">
        <v>38.81</v>
      </c>
      <c r="F134" s="80"/>
      <c r="G134" s="80"/>
      <c r="H134" s="139"/>
      <c r="I134" s="143"/>
    </row>
    <row r="135" spans="1:9">
      <c r="A135" s="76" t="s">
        <v>123</v>
      </c>
      <c r="B135" s="79" t="s">
        <v>68</v>
      </c>
      <c r="C135" s="80"/>
      <c r="D135" s="80"/>
      <c r="E135" s="56">
        <v>7.15</v>
      </c>
      <c r="F135" s="80"/>
      <c r="G135" s="80"/>
      <c r="H135" s="139"/>
      <c r="I135" s="143"/>
    </row>
    <row r="136" ht="24" spans="1:9">
      <c r="A136" s="76" t="s">
        <v>124</v>
      </c>
      <c r="B136" s="79" t="s">
        <v>86</v>
      </c>
      <c r="C136" s="80"/>
      <c r="D136" s="80"/>
      <c r="E136" s="56">
        <v>2</v>
      </c>
      <c r="F136" s="80"/>
      <c r="G136" s="80"/>
      <c r="H136" s="139"/>
      <c r="I136" s="143"/>
    </row>
    <row r="137" ht="24" spans="1:9">
      <c r="A137" s="76" t="s">
        <v>124</v>
      </c>
      <c r="B137" s="79" t="s">
        <v>86</v>
      </c>
      <c r="C137" s="80"/>
      <c r="D137" s="80"/>
      <c r="E137" s="56">
        <v>0.5</v>
      </c>
      <c r="F137" s="80"/>
      <c r="G137" s="80"/>
      <c r="H137" s="139"/>
      <c r="I137" s="143"/>
    </row>
    <row r="138" ht="24" spans="1:9">
      <c r="A138" s="76" t="s">
        <v>125</v>
      </c>
      <c r="B138" s="79" t="s">
        <v>85</v>
      </c>
      <c r="C138" s="80"/>
      <c r="D138" s="80"/>
      <c r="E138" s="56">
        <v>28.68</v>
      </c>
      <c r="F138" s="80"/>
      <c r="G138" s="80"/>
      <c r="H138" s="139"/>
      <c r="I138" s="143"/>
    </row>
    <row r="139" ht="24" spans="1:9">
      <c r="A139" s="76" t="s">
        <v>125</v>
      </c>
      <c r="B139" s="79" t="s">
        <v>85</v>
      </c>
      <c r="C139" s="80"/>
      <c r="D139" s="80"/>
      <c r="E139" s="56">
        <v>10</v>
      </c>
      <c r="F139" s="80"/>
      <c r="G139" s="80"/>
      <c r="H139" s="139"/>
      <c r="I139" s="143"/>
    </row>
    <row r="140" ht="24" spans="1:9">
      <c r="A140" s="76" t="s">
        <v>125</v>
      </c>
      <c r="B140" s="79" t="s">
        <v>85</v>
      </c>
      <c r="C140" s="80"/>
      <c r="D140" s="80"/>
      <c r="E140" s="56">
        <v>9.19</v>
      </c>
      <c r="F140" s="80"/>
      <c r="G140" s="80"/>
      <c r="H140" s="139"/>
      <c r="I140" s="143"/>
    </row>
    <row r="141" ht="24" spans="1:9">
      <c r="A141" s="76" t="s">
        <v>125</v>
      </c>
      <c r="B141" s="79" t="s">
        <v>85</v>
      </c>
      <c r="C141" s="80"/>
      <c r="D141" s="80"/>
      <c r="E141" s="56">
        <v>0.1</v>
      </c>
      <c r="F141" s="80"/>
      <c r="G141" s="80"/>
      <c r="H141" s="139"/>
      <c r="I141" s="143"/>
    </row>
    <row r="142" spans="1:9">
      <c r="A142" s="76" t="s">
        <v>126</v>
      </c>
      <c r="B142" s="79" t="s">
        <v>109</v>
      </c>
      <c r="C142" s="80"/>
      <c r="D142" s="80"/>
      <c r="E142" s="56">
        <v>0.6</v>
      </c>
      <c r="F142" s="80"/>
      <c r="G142" s="80"/>
      <c r="H142" s="139"/>
      <c r="I142" s="145"/>
    </row>
    <row r="143" spans="1:9">
      <c r="A143" s="76" t="s">
        <v>126</v>
      </c>
      <c r="B143" s="79" t="s">
        <v>109</v>
      </c>
      <c r="C143" s="80"/>
      <c r="D143" s="80"/>
      <c r="E143" s="56">
        <v>0.01</v>
      </c>
      <c r="F143" s="80"/>
      <c r="G143" s="80"/>
      <c r="H143" s="139"/>
      <c r="I143" s="145"/>
    </row>
    <row r="144" spans="1:9">
      <c r="A144" s="76" t="s">
        <v>126</v>
      </c>
      <c r="B144" s="79" t="s">
        <v>109</v>
      </c>
      <c r="C144" s="80"/>
      <c r="D144" s="80"/>
      <c r="E144" s="56">
        <v>5.53</v>
      </c>
      <c r="F144" s="80"/>
      <c r="G144" s="80"/>
      <c r="H144" s="139"/>
      <c r="I144" s="145"/>
    </row>
    <row r="145" spans="1:9">
      <c r="A145" s="76" t="s">
        <v>127</v>
      </c>
      <c r="B145" s="79" t="s">
        <v>112</v>
      </c>
      <c r="C145" s="80"/>
      <c r="D145" s="80"/>
      <c r="E145" s="56">
        <v>6.1</v>
      </c>
      <c r="F145" s="80"/>
      <c r="G145" s="80"/>
      <c r="H145" s="139"/>
      <c r="I145" s="145"/>
    </row>
    <row r="146" ht="24" spans="1:9">
      <c r="A146" s="76" t="s">
        <v>128</v>
      </c>
      <c r="B146" s="79" t="s">
        <v>129</v>
      </c>
      <c r="C146" s="80"/>
      <c r="D146" s="80"/>
      <c r="E146" s="56">
        <v>10.83</v>
      </c>
      <c r="F146" s="80"/>
      <c r="G146" s="80"/>
      <c r="H146" s="139"/>
      <c r="I146" s="145"/>
    </row>
    <row r="147" ht="24" spans="1:9">
      <c r="A147" s="76" t="s">
        <v>128</v>
      </c>
      <c r="B147" s="79" t="s">
        <v>129</v>
      </c>
      <c r="C147" s="80"/>
      <c r="D147" s="80"/>
      <c r="E147" s="56">
        <v>12</v>
      </c>
      <c r="F147" s="80"/>
      <c r="G147" s="80"/>
      <c r="H147" s="139"/>
      <c r="I147" s="145"/>
    </row>
    <row r="148" ht="24" spans="1:9">
      <c r="A148" s="76" t="s">
        <v>130</v>
      </c>
      <c r="B148" s="79" t="s">
        <v>131</v>
      </c>
      <c r="C148" s="80"/>
      <c r="D148" s="80"/>
      <c r="E148" s="56">
        <v>9.28</v>
      </c>
      <c r="F148" s="80"/>
      <c r="G148" s="80"/>
      <c r="H148" s="139"/>
      <c r="I148" s="145"/>
    </row>
    <row r="149" ht="24" spans="1:9">
      <c r="A149" s="76" t="s">
        <v>130</v>
      </c>
      <c r="B149" s="79" t="s">
        <v>131</v>
      </c>
      <c r="C149" s="80"/>
      <c r="D149" s="80"/>
      <c r="E149" s="56">
        <v>1</v>
      </c>
      <c r="F149" s="80"/>
      <c r="G149" s="80"/>
      <c r="H149" s="139"/>
      <c r="I149" s="145"/>
    </row>
    <row r="150" ht="24" spans="1:9">
      <c r="A150" s="76" t="s">
        <v>130</v>
      </c>
      <c r="B150" s="79" t="s">
        <v>131</v>
      </c>
      <c r="C150" s="80"/>
      <c r="D150" s="80"/>
      <c r="E150" s="56">
        <v>3.32</v>
      </c>
      <c r="F150" s="80"/>
      <c r="G150" s="80"/>
      <c r="H150" s="139"/>
      <c r="I150" s="145"/>
    </row>
    <row r="151" spans="1:9">
      <c r="A151" s="76" t="s">
        <v>132</v>
      </c>
      <c r="B151" s="79" t="s">
        <v>133</v>
      </c>
      <c r="C151" s="80"/>
      <c r="D151" s="80"/>
      <c r="E151" s="56">
        <v>0.01</v>
      </c>
      <c r="F151" s="80"/>
      <c r="G151" s="80"/>
      <c r="H151" s="139"/>
      <c r="I151" s="145"/>
    </row>
    <row r="152" spans="1:9">
      <c r="A152" s="76" t="s">
        <v>132</v>
      </c>
      <c r="B152" s="79" t="s">
        <v>133</v>
      </c>
      <c r="C152" s="80"/>
      <c r="D152" s="80"/>
      <c r="E152" s="56">
        <v>0.47</v>
      </c>
      <c r="F152" s="80"/>
      <c r="G152" s="80"/>
      <c r="H152" s="139"/>
      <c r="I152" s="145"/>
    </row>
    <row r="153" spans="1:9">
      <c r="A153" s="76" t="s">
        <v>134</v>
      </c>
      <c r="B153" s="79" t="s">
        <v>135</v>
      </c>
      <c r="C153" s="80"/>
      <c r="D153" s="80"/>
      <c r="E153" s="56">
        <v>4.47</v>
      </c>
      <c r="F153" s="80"/>
      <c r="G153" s="80"/>
      <c r="H153" s="139"/>
      <c r="I153" s="145"/>
    </row>
  </sheetData>
  <mergeCells count="11">
    <mergeCell ref="A1:H1"/>
    <mergeCell ref="B2:E2"/>
    <mergeCell ref="G2:H2"/>
    <mergeCell ref="A3:A6"/>
    <mergeCell ref="B3:B6"/>
    <mergeCell ref="C3:C6"/>
    <mergeCell ref="D3:D6"/>
    <mergeCell ref="E3:E6"/>
    <mergeCell ref="F3:F6"/>
    <mergeCell ref="G3:G6"/>
    <mergeCell ref="H3:H6"/>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workbookViewId="0">
      <selection activeCell="M10" sqref="M10"/>
    </sheetView>
  </sheetViews>
  <sheetFormatPr defaultColWidth="9" defaultRowHeight="13.5"/>
  <cols>
    <col min="1" max="1" width="15.625" customWidth="1"/>
    <col min="5" max="5" width="15.625" customWidth="1"/>
    <col min="10" max="10" width="10.375" customWidth="1"/>
  </cols>
  <sheetData>
    <row r="1" ht="27.75" customHeight="1" spans="1:10">
      <c r="A1" s="78" t="s">
        <v>136</v>
      </c>
      <c r="B1" s="78"/>
      <c r="C1" s="78"/>
      <c r="D1" s="78"/>
      <c r="E1" s="78"/>
      <c r="F1" s="78"/>
      <c r="G1" s="78"/>
      <c r="H1" s="78"/>
      <c r="I1" s="78"/>
      <c r="J1" s="78"/>
    </row>
    <row r="2" ht="15" customHeight="1" spans="1:10">
      <c r="A2" s="121" t="s">
        <v>137</v>
      </c>
      <c r="B2" s="121"/>
      <c r="C2" s="121"/>
      <c r="D2" s="121"/>
      <c r="E2" s="121"/>
      <c r="F2" s="121"/>
      <c r="G2" s="121"/>
      <c r="H2" s="121"/>
      <c r="I2" s="121"/>
      <c r="J2" s="121"/>
    </row>
    <row r="3" ht="25.15" customHeight="1" spans="1:10">
      <c r="A3" s="122" t="s">
        <v>138</v>
      </c>
      <c r="B3" s="122"/>
      <c r="C3" s="122"/>
      <c r="D3" s="122"/>
      <c r="E3" s="122" t="s">
        <v>139</v>
      </c>
      <c r="F3" s="122"/>
      <c r="G3" s="122"/>
      <c r="H3" s="122"/>
      <c r="I3" s="122"/>
      <c r="J3" s="122"/>
    </row>
    <row r="4" ht="15" customHeight="1" spans="1:10">
      <c r="A4" s="122" t="s">
        <v>4</v>
      </c>
      <c r="B4" s="88" t="s">
        <v>5</v>
      </c>
      <c r="C4" s="88" t="s">
        <v>6</v>
      </c>
      <c r="D4" s="88" t="s">
        <v>7</v>
      </c>
      <c r="E4" s="122" t="s">
        <v>4</v>
      </c>
      <c r="F4" s="88" t="s">
        <v>5</v>
      </c>
      <c r="G4" s="122" t="s">
        <v>35</v>
      </c>
      <c r="H4" s="122"/>
      <c r="I4" s="122" t="s">
        <v>36</v>
      </c>
      <c r="J4" s="122"/>
    </row>
    <row r="5" ht="36" spans="1:10">
      <c r="A5" s="122"/>
      <c r="B5" s="88"/>
      <c r="C5" s="88"/>
      <c r="D5" s="88"/>
      <c r="E5" s="122"/>
      <c r="F5" s="88"/>
      <c r="G5" s="88" t="s">
        <v>6</v>
      </c>
      <c r="H5" s="88" t="s">
        <v>7</v>
      </c>
      <c r="I5" s="88" t="s">
        <v>6</v>
      </c>
      <c r="J5" s="88" t="s">
        <v>7</v>
      </c>
    </row>
    <row r="6" ht="25.15" customHeight="1" spans="1:10">
      <c r="A6" s="123" t="s">
        <v>140</v>
      </c>
      <c r="B6" s="124">
        <f>SUM(C6:D6)</f>
        <v>10420.5</v>
      </c>
      <c r="C6" s="125">
        <f t="shared" ref="C6:G6" si="0">C7+C8+C9</f>
        <v>9273.46</v>
      </c>
      <c r="D6" s="125">
        <f t="shared" si="0"/>
        <v>1147.04</v>
      </c>
      <c r="E6" s="84" t="s">
        <v>9</v>
      </c>
      <c r="F6" s="124">
        <f>SUM(G6:J6)</f>
        <v>10420.5</v>
      </c>
      <c r="G6" s="125">
        <v>9049.46</v>
      </c>
      <c r="H6" s="125">
        <v>1147.04</v>
      </c>
      <c r="I6" s="125">
        <v>224</v>
      </c>
      <c r="J6" s="126"/>
    </row>
    <row r="7" ht="25.15" customHeight="1" spans="1:10">
      <c r="A7" s="123" t="s">
        <v>141</v>
      </c>
      <c r="B7" s="124">
        <f>SUM(C7:D7)</f>
        <v>10196.5</v>
      </c>
      <c r="C7" s="125">
        <v>9049.46</v>
      </c>
      <c r="D7" s="125">
        <v>1147.04</v>
      </c>
      <c r="E7" s="84" t="s">
        <v>142</v>
      </c>
      <c r="F7" s="124">
        <f t="shared" ref="F7:F14" si="1">SUM(G7:J7)</f>
        <v>0</v>
      </c>
      <c r="G7" s="125"/>
      <c r="H7" s="125"/>
      <c r="I7" s="126"/>
      <c r="J7" s="126"/>
    </row>
    <row r="8" ht="25.15" customHeight="1" spans="1:10">
      <c r="A8" s="123" t="s">
        <v>143</v>
      </c>
      <c r="B8" s="124">
        <f t="shared" ref="B8:B14" si="2">SUM(C8:D8)</f>
        <v>224</v>
      </c>
      <c r="C8" s="125">
        <v>224</v>
      </c>
      <c r="D8" s="125"/>
      <c r="E8" s="84" t="s">
        <v>13</v>
      </c>
      <c r="F8" s="124">
        <f t="shared" si="1"/>
        <v>0</v>
      </c>
      <c r="G8" s="125"/>
      <c r="H8" s="126"/>
      <c r="I8" s="126"/>
      <c r="J8" s="126"/>
    </row>
    <row r="9" ht="25.15" customHeight="1" spans="1:10">
      <c r="A9" s="123" t="s">
        <v>144</v>
      </c>
      <c r="B9" s="124">
        <f t="shared" si="2"/>
        <v>0</v>
      </c>
      <c r="C9" s="125"/>
      <c r="D9" s="125"/>
      <c r="E9" s="84" t="s">
        <v>15</v>
      </c>
      <c r="F9" s="124">
        <f t="shared" si="1"/>
        <v>0</v>
      </c>
      <c r="G9" s="126"/>
      <c r="H9" s="126"/>
      <c r="I9" s="126"/>
      <c r="J9" s="126"/>
    </row>
    <row r="10" ht="25.15" customHeight="1" spans="1:10">
      <c r="A10" s="127"/>
      <c r="B10" s="124">
        <f t="shared" si="2"/>
        <v>0</v>
      </c>
      <c r="C10" s="125"/>
      <c r="D10" s="125"/>
      <c r="E10" s="84"/>
      <c r="F10" s="124">
        <f t="shared" si="1"/>
        <v>0</v>
      </c>
      <c r="G10" s="126"/>
      <c r="H10" s="126"/>
      <c r="I10" s="126"/>
      <c r="J10" s="126"/>
    </row>
    <row r="11" ht="25.15" customHeight="1" spans="1:10">
      <c r="A11" s="127"/>
      <c r="B11" s="124">
        <f t="shared" si="2"/>
        <v>0</v>
      </c>
      <c r="C11" s="125"/>
      <c r="D11" s="125"/>
      <c r="E11" s="84"/>
      <c r="F11" s="124">
        <f t="shared" si="1"/>
        <v>0</v>
      </c>
      <c r="G11" s="126"/>
      <c r="H11" s="126"/>
      <c r="I11" s="126"/>
      <c r="J11" s="126"/>
    </row>
    <row r="12" ht="25.15" customHeight="1" spans="1:10">
      <c r="A12" s="128"/>
      <c r="B12" s="124">
        <f t="shared" si="2"/>
        <v>0</v>
      </c>
      <c r="C12" s="125"/>
      <c r="D12" s="125"/>
      <c r="E12" s="84"/>
      <c r="F12" s="124">
        <f t="shared" si="1"/>
        <v>0</v>
      </c>
      <c r="G12" s="126"/>
      <c r="H12" s="126"/>
      <c r="I12" s="126"/>
      <c r="J12" s="126"/>
    </row>
    <row r="13" ht="25.15" customHeight="1" spans="1:10">
      <c r="A13" s="128"/>
      <c r="B13" s="124">
        <f t="shared" si="2"/>
        <v>0</v>
      </c>
      <c r="C13" s="125"/>
      <c r="D13" s="125"/>
      <c r="E13" s="84"/>
      <c r="F13" s="124">
        <f t="shared" si="1"/>
        <v>0</v>
      </c>
      <c r="G13" s="126"/>
      <c r="H13" s="126"/>
      <c r="I13" s="126"/>
      <c r="J13" s="126"/>
    </row>
    <row r="14" ht="25.15" customHeight="1" spans="1:10">
      <c r="A14" s="128"/>
      <c r="B14" s="124">
        <f t="shared" si="2"/>
        <v>0</v>
      </c>
      <c r="C14" s="125"/>
      <c r="D14" s="125"/>
      <c r="E14" s="84"/>
      <c r="F14" s="124">
        <f t="shared" si="1"/>
        <v>0</v>
      </c>
      <c r="G14" s="126"/>
      <c r="H14" s="126"/>
      <c r="I14" s="126"/>
      <c r="J14" s="126"/>
    </row>
    <row r="15" ht="25.15" customHeight="1" spans="1:10">
      <c r="A15" s="129" t="s">
        <v>145</v>
      </c>
      <c r="B15" s="124">
        <f>B7+B8</f>
        <v>10420.5</v>
      </c>
      <c r="C15" s="124">
        <f>C6</f>
        <v>9273.46</v>
      </c>
      <c r="D15" s="124">
        <f>D6</f>
        <v>1147.04</v>
      </c>
      <c r="E15" s="129" t="s">
        <v>146</v>
      </c>
      <c r="F15" s="124">
        <f>SUM(F6:F14)</f>
        <v>10420.5</v>
      </c>
      <c r="G15" s="124">
        <f>SUM(G6:G14)</f>
        <v>9049.46</v>
      </c>
      <c r="H15" s="124">
        <v>1147.04</v>
      </c>
      <c r="I15" s="124">
        <f>SUM(I6:I14)</f>
        <v>224</v>
      </c>
      <c r="J15" s="124">
        <f>SUM(J6:J14)</f>
        <v>0</v>
      </c>
    </row>
    <row r="16" ht="25.15" customHeight="1" spans="1:10">
      <c r="A16" s="130" t="s">
        <v>147</v>
      </c>
      <c r="B16" s="124">
        <f>C16+D16</f>
        <v>0</v>
      </c>
      <c r="C16" s="125">
        <f>C17+C18+C19</f>
        <v>0</v>
      </c>
      <c r="D16" s="125">
        <f>D17+D18+D19</f>
        <v>0</v>
      </c>
      <c r="E16" s="128" t="s">
        <v>148</v>
      </c>
      <c r="F16" s="124"/>
      <c r="G16" s="126"/>
      <c r="H16" s="126"/>
      <c r="I16" s="126"/>
      <c r="J16" s="126"/>
    </row>
    <row r="17" ht="25.15" customHeight="1" spans="1:10">
      <c r="A17" s="130" t="s">
        <v>141</v>
      </c>
      <c r="B17" s="124">
        <f>C17+D17</f>
        <v>0</v>
      </c>
      <c r="C17" s="125"/>
      <c r="D17" s="125"/>
      <c r="E17" s="128"/>
      <c r="F17" s="124"/>
      <c r="G17" s="126"/>
      <c r="H17" s="126"/>
      <c r="I17" s="126"/>
      <c r="J17" s="126"/>
    </row>
    <row r="18" ht="25.15" customHeight="1" spans="1:10">
      <c r="A18" s="130" t="s">
        <v>143</v>
      </c>
      <c r="B18" s="124">
        <f>C18+D18</f>
        <v>0</v>
      </c>
      <c r="C18" s="125"/>
      <c r="D18" s="125"/>
      <c r="E18" s="128"/>
      <c r="F18" s="124"/>
      <c r="G18" s="126"/>
      <c r="H18" s="126"/>
      <c r="I18" s="126"/>
      <c r="J18" s="126"/>
    </row>
    <row r="19" ht="33" customHeight="1" spans="1:10">
      <c r="A19" s="130" t="s">
        <v>144</v>
      </c>
      <c r="B19" s="124">
        <f>C19+D19</f>
        <v>0</v>
      </c>
      <c r="C19" s="125"/>
      <c r="D19" s="125"/>
      <c r="E19" s="128"/>
      <c r="F19" s="124"/>
      <c r="G19" s="126"/>
      <c r="H19" s="126"/>
      <c r="I19" s="126"/>
      <c r="J19" s="126"/>
    </row>
    <row r="20" ht="28.9" customHeight="1" spans="1:10">
      <c r="A20" s="129" t="s">
        <v>28</v>
      </c>
      <c r="B20" s="124">
        <f>SUM(B15:B19)</f>
        <v>10420.5</v>
      </c>
      <c r="C20" s="124">
        <f>SUM(C15:C19)</f>
        <v>9273.46</v>
      </c>
      <c r="D20" s="124">
        <f>SUM(D15:D19)</f>
        <v>1147.04</v>
      </c>
      <c r="E20" s="129" t="s">
        <v>29</v>
      </c>
      <c r="F20" s="124">
        <f>SUM(F15:F19)</f>
        <v>10420.5</v>
      </c>
      <c r="G20" s="124">
        <f>SUM(G15:G19)</f>
        <v>9049.46</v>
      </c>
      <c r="H20" s="124">
        <f>SUM(H15:H19)</f>
        <v>1147.04</v>
      </c>
      <c r="I20" s="124">
        <f>SUM(I15:I19)</f>
        <v>224</v>
      </c>
      <c r="J20" s="124">
        <f>SUM(J15:J19)</f>
        <v>0</v>
      </c>
    </row>
  </sheetData>
  <mergeCells count="12">
    <mergeCell ref="A1:J1"/>
    <mergeCell ref="A2:J2"/>
    <mergeCell ref="A3:D3"/>
    <mergeCell ref="E3:J3"/>
    <mergeCell ref="G4:H4"/>
    <mergeCell ref="I4:J4"/>
    <mergeCell ref="A4:A5"/>
    <mergeCell ref="B4:B5"/>
    <mergeCell ref="C4:C5"/>
    <mergeCell ref="D4:D5"/>
    <mergeCell ref="E4:E5"/>
    <mergeCell ref="F4:F5"/>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8"/>
  <sheetViews>
    <sheetView workbookViewId="0">
      <selection activeCell="T17" sqref="T17"/>
    </sheetView>
  </sheetViews>
  <sheetFormatPr defaultColWidth="9" defaultRowHeight="13.5" outlineLevelCol="7"/>
  <cols>
    <col min="1" max="1" width="13" customWidth="1"/>
    <col min="2" max="2" width="15.25" customWidth="1"/>
    <col min="4" max="4" width="12" customWidth="1"/>
    <col min="5" max="5" width="15" customWidth="1"/>
    <col min="6" max="6" width="13" customWidth="1"/>
    <col min="7" max="7" width="17.625" customWidth="1"/>
  </cols>
  <sheetData>
    <row r="1" ht="28.5" customHeight="1" spans="1:7">
      <c r="A1" s="51" t="s">
        <v>149</v>
      </c>
      <c r="B1" s="78"/>
      <c r="C1" s="78"/>
      <c r="D1" s="78"/>
      <c r="E1" s="78"/>
      <c r="F1" s="78"/>
      <c r="G1" s="78"/>
    </row>
    <row r="2" ht="15" customHeight="1" spans="1:7">
      <c r="A2" s="70"/>
      <c r="B2" s="70"/>
      <c r="C2" s="70"/>
      <c r="D2" s="70"/>
      <c r="E2" s="70"/>
      <c r="F2" s="70"/>
      <c r="G2" s="71" t="s">
        <v>1</v>
      </c>
    </row>
    <row r="3" s="105" customFormat="1" ht="26.25" customHeight="1" spans="1:7">
      <c r="A3" s="106" t="s">
        <v>150</v>
      </c>
      <c r="B3" s="106" t="s">
        <v>150</v>
      </c>
      <c r="C3" s="106" t="s">
        <v>32</v>
      </c>
      <c r="D3" s="106" t="s">
        <v>50</v>
      </c>
      <c r="E3" s="107"/>
      <c r="F3" s="107"/>
      <c r="G3" s="108" t="s">
        <v>151</v>
      </c>
    </row>
    <row r="4" s="105" customFormat="1" ht="24" customHeight="1" spans="1:7">
      <c r="A4" s="106" t="s">
        <v>152</v>
      </c>
      <c r="B4" s="106" t="s">
        <v>153</v>
      </c>
      <c r="C4" s="107"/>
      <c r="D4" s="109" t="s">
        <v>154</v>
      </c>
      <c r="E4" s="106" t="s">
        <v>155</v>
      </c>
      <c r="F4" s="106" t="s">
        <v>156</v>
      </c>
      <c r="G4" s="110"/>
    </row>
    <row r="5" ht="24" customHeight="1" spans="1:7">
      <c r="A5" s="90">
        <v>208</v>
      </c>
      <c r="B5" s="111" t="s">
        <v>55</v>
      </c>
      <c r="C5" s="64">
        <f>C6+C11+C14</f>
        <v>10196.5</v>
      </c>
      <c r="D5" s="64">
        <f>E5+F5</f>
        <v>754.31</v>
      </c>
      <c r="E5" s="64">
        <f>SUM(E6:E13)</f>
        <v>704.71</v>
      </c>
      <c r="F5" s="64">
        <f>F7+F10</f>
        <v>49.6</v>
      </c>
      <c r="G5" s="112"/>
    </row>
    <row r="6" ht="24" customHeight="1" spans="1:8">
      <c r="A6" s="90">
        <v>20802</v>
      </c>
      <c r="B6" s="113" t="s">
        <v>56</v>
      </c>
      <c r="C6" s="64">
        <f>C7+C8+C9+C10</f>
        <v>721.64</v>
      </c>
      <c r="D6" s="64">
        <f>D7+D8+D9+D10</f>
        <v>721.64</v>
      </c>
      <c r="E6" s="112"/>
      <c r="F6" s="112"/>
      <c r="G6" s="75"/>
      <c r="H6" s="67"/>
    </row>
    <row r="7" ht="24" customHeight="1" spans="1:7">
      <c r="A7" s="76">
        <v>2080201</v>
      </c>
      <c r="B7" s="79" t="s">
        <v>57</v>
      </c>
      <c r="C7" s="64">
        <f t="shared" ref="C7:C15" si="0">D7</f>
        <v>264.16</v>
      </c>
      <c r="D7" s="64">
        <v>264.16</v>
      </c>
      <c r="E7" s="56">
        <v>220.96</v>
      </c>
      <c r="F7" s="112">
        <v>43.2</v>
      </c>
      <c r="G7" s="75"/>
    </row>
    <row r="8" ht="24" customHeight="1" spans="1:7">
      <c r="A8" s="76">
        <v>2080505</v>
      </c>
      <c r="B8" s="79" t="s">
        <v>58</v>
      </c>
      <c r="C8" s="64">
        <f t="shared" si="0"/>
        <v>81.86</v>
      </c>
      <c r="D8" s="64">
        <v>81.86</v>
      </c>
      <c r="E8" s="56">
        <v>81.86</v>
      </c>
      <c r="F8" s="112"/>
      <c r="G8" s="112"/>
    </row>
    <row r="9" ht="24" customHeight="1" spans="1:7">
      <c r="A9" s="76">
        <v>2080299</v>
      </c>
      <c r="B9" s="114" t="s">
        <v>59</v>
      </c>
      <c r="C9" s="64">
        <f t="shared" si="0"/>
        <v>312.91</v>
      </c>
      <c r="D9" s="64">
        <v>312.91</v>
      </c>
      <c r="E9" s="56">
        <v>312.91</v>
      </c>
      <c r="F9" s="56"/>
      <c r="G9" s="56"/>
    </row>
    <row r="10" ht="24" customHeight="1" spans="1:7">
      <c r="A10" s="76">
        <v>2082850</v>
      </c>
      <c r="B10" s="114" t="s">
        <v>60</v>
      </c>
      <c r="C10" s="64">
        <f t="shared" si="0"/>
        <v>62.71</v>
      </c>
      <c r="D10" s="64">
        <v>62.71</v>
      </c>
      <c r="E10" s="56">
        <v>56.31</v>
      </c>
      <c r="F10" s="56">
        <v>6.4</v>
      </c>
      <c r="G10" s="56"/>
    </row>
    <row r="11" ht="24" customHeight="1" spans="1:7">
      <c r="A11" s="90">
        <v>210</v>
      </c>
      <c r="B11" s="111" t="s">
        <v>61</v>
      </c>
      <c r="C11" s="64">
        <f t="shared" si="0"/>
        <v>32.67</v>
      </c>
      <c r="D11" s="64">
        <f>D12+D13</f>
        <v>32.67</v>
      </c>
      <c r="E11" s="56"/>
      <c r="F11" s="56"/>
      <c r="G11" s="80"/>
    </row>
    <row r="12" ht="24" customHeight="1" spans="1:7">
      <c r="A12" s="115">
        <v>2101101</v>
      </c>
      <c r="B12" s="79" t="s">
        <v>62</v>
      </c>
      <c r="C12" s="64">
        <f t="shared" si="0"/>
        <v>11.17</v>
      </c>
      <c r="D12" s="64">
        <f>E12</f>
        <v>11.17</v>
      </c>
      <c r="E12" s="56">
        <v>11.17</v>
      </c>
      <c r="F12" s="56"/>
      <c r="G12" s="56"/>
    </row>
    <row r="13" ht="24" customHeight="1" spans="1:7">
      <c r="A13" s="115">
        <v>2101101</v>
      </c>
      <c r="B13" s="114" t="s">
        <v>63</v>
      </c>
      <c r="C13" s="64">
        <f t="shared" si="0"/>
        <v>21.5</v>
      </c>
      <c r="D13" s="64">
        <f>E13</f>
        <v>21.5</v>
      </c>
      <c r="E13" s="56">
        <v>21.5</v>
      </c>
      <c r="F13" s="56"/>
      <c r="G13" s="56"/>
    </row>
    <row r="14" ht="24" customHeight="1" spans="1:7">
      <c r="A14" s="116"/>
      <c r="B14" s="117" t="s">
        <v>64</v>
      </c>
      <c r="C14" s="64">
        <f t="shared" si="0"/>
        <v>9442.19</v>
      </c>
      <c r="D14" s="64">
        <f>G14</f>
        <v>9442.19</v>
      </c>
      <c r="E14" s="64"/>
      <c r="F14" s="64"/>
      <c r="G14" s="64">
        <f>SUM(G15:G148)</f>
        <v>9442.19</v>
      </c>
    </row>
    <row r="15" ht="24" customHeight="1" spans="1:7">
      <c r="A15" s="76" t="s">
        <v>65</v>
      </c>
      <c r="B15" s="79" t="s">
        <v>57</v>
      </c>
      <c r="C15" s="64">
        <f t="shared" si="0"/>
        <v>3</v>
      </c>
      <c r="D15" s="64">
        <f>G15</f>
        <v>3</v>
      </c>
      <c r="E15" s="56"/>
      <c r="F15" s="56"/>
      <c r="G15" s="56">
        <v>3</v>
      </c>
    </row>
    <row r="16" ht="24" customHeight="1" spans="1:7">
      <c r="A16" s="76" t="s">
        <v>66</v>
      </c>
      <c r="B16" s="79" t="s">
        <v>67</v>
      </c>
      <c r="C16" s="64">
        <f t="shared" ref="C16:C47" si="1">D16</f>
        <v>7</v>
      </c>
      <c r="D16" s="64">
        <f t="shared" ref="D16:D47" si="2">G16</f>
        <v>7</v>
      </c>
      <c r="E16" s="56"/>
      <c r="F16" s="56"/>
      <c r="G16" s="56">
        <v>7</v>
      </c>
    </row>
    <row r="17" ht="24" customHeight="1" spans="1:7">
      <c r="A17" s="76">
        <v>2080299</v>
      </c>
      <c r="B17" s="79" t="s">
        <v>59</v>
      </c>
      <c r="C17" s="64">
        <f t="shared" si="1"/>
        <v>1</v>
      </c>
      <c r="D17" s="64">
        <f t="shared" si="2"/>
        <v>1</v>
      </c>
      <c r="E17" s="56"/>
      <c r="F17" s="56"/>
      <c r="G17" s="56">
        <v>1</v>
      </c>
    </row>
    <row r="18" ht="24" customHeight="1" spans="1:7">
      <c r="A18" s="76">
        <v>2080299</v>
      </c>
      <c r="B18" s="79" t="s">
        <v>59</v>
      </c>
      <c r="C18" s="64">
        <f t="shared" si="1"/>
        <v>6</v>
      </c>
      <c r="D18" s="64">
        <f t="shared" si="2"/>
        <v>6</v>
      </c>
      <c r="E18" s="56"/>
      <c r="F18" s="56"/>
      <c r="G18" s="56">
        <v>6</v>
      </c>
    </row>
    <row r="19" ht="24" customHeight="1" spans="1:7">
      <c r="A19" s="76">
        <v>2082001</v>
      </c>
      <c r="B19" s="79" t="s">
        <v>68</v>
      </c>
      <c r="C19" s="64">
        <f t="shared" si="1"/>
        <v>52.5</v>
      </c>
      <c r="D19" s="64">
        <f t="shared" si="2"/>
        <v>52.5</v>
      </c>
      <c r="E19" s="56"/>
      <c r="F19" s="56"/>
      <c r="G19" s="56">
        <v>52.5</v>
      </c>
    </row>
    <row r="20" ht="24" customHeight="1" spans="1:7">
      <c r="A20" s="76" t="s">
        <v>69</v>
      </c>
      <c r="B20" s="79" t="s">
        <v>70</v>
      </c>
      <c r="C20" s="64">
        <f t="shared" si="1"/>
        <v>0.75</v>
      </c>
      <c r="D20" s="64">
        <f t="shared" si="2"/>
        <v>0.75</v>
      </c>
      <c r="E20" s="56"/>
      <c r="F20" s="56"/>
      <c r="G20" s="56">
        <v>0.75</v>
      </c>
    </row>
    <row r="21" ht="24" customHeight="1" spans="1:7">
      <c r="A21" s="76" t="s">
        <v>69</v>
      </c>
      <c r="B21" s="79" t="s">
        <v>70</v>
      </c>
      <c r="C21" s="64">
        <f t="shared" si="1"/>
        <v>10</v>
      </c>
      <c r="D21" s="64">
        <f t="shared" si="2"/>
        <v>10</v>
      </c>
      <c r="E21" s="56"/>
      <c r="F21" s="56"/>
      <c r="G21" s="56">
        <v>10</v>
      </c>
    </row>
    <row r="22" ht="24" customHeight="1" spans="1:7">
      <c r="A22" s="76" t="s">
        <v>69</v>
      </c>
      <c r="B22" s="79" t="s">
        <v>70</v>
      </c>
      <c r="C22" s="64">
        <f t="shared" si="1"/>
        <v>25</v>
      </c>
      <c r="D22" s="64">
        <f t="shared" si="2"/>
        <v>25</v>
      </c>
      <c r="E22" s="56"/>
      <c r="F22" s="56"/>
      <c r="G22" s="56">
        <v>25</v>
      </c>
    </row>
    <row r="23" ht="24" customHeight="1" spans="1:7">
      <c r="A23" s="76" t="s">
        <v>69</v>
      </c>
      <c r="B23" s="79" t="s">
        <v>70</v>
      </c>
      <c r="C23" s="64">
        <f t="shared" si="1"/>
        <v>0.35</v>
      </c>
      <c r="D23" s="64">
        <f t="shared" si="2"/>
        <v>0.35</v>
      </c>
      <c r="E23" s="56"/>
      <c r="F23" s="56"/>
      <c r="G23" s="56">
        <v>0.35</v>
      </c>
    </row>
    <row r="24" ht="24" customHeight="1" spans="1:7">
      <c r="A24" s="76" t="s">
        <v>69</v>
      </c>
      <c r="B24" s="79" t="s">
        <v>70</v>
      </c>
      <c r="C24" s="64">
        <f t="shared" si="1"/>
        <v>132</v>
      </c>
      <c r="D24" s="64">
        <f t="shared" si="2"/>
        <v>132</v>
      </c>
      <c r="E24" s="56"/>
      <c r="F24" s="56"/>
      <c r="G24" s="56">
        <v>132</v>
      </c>
    </row>
    <row r="25" ht="24" customHeight="1" spans="1:7">
      <c r="A25" s="76" t="s">
        <v>71</v>
      </c>
      <c r="B25" s="79" t="s">
        <v>72</v>
      </c>
      <c r="C25" s="64">
        <f t="shared" si="1"/>
        <v>2</v>
      </c>
      <c r="D25" s="64">
        <f t="shared" si="2"/>
        <v>2</v>
      </c>
      <c r="E25" s="56"/>
      <c r="F25" s="56"/>
      <c r="G25" s="56">
        <v>2</v>
      </c>
    </row>
    <row r="26" ht="24" customHeight="1" spans="1:7">
      <c r="A26" s="76" t="s">
        <v>73</v>
      </c>
      <c r="B26" s="79" t="s">
        <v>74</v>
      </c>
      <c r="C26" s="64">
        <f t="shared" si="1"/>
        <v>2</v>
      </c>
      <c r="D26" s="64">
        <f t="shared" si="2"/>
        <v>2</v>
      </c>
      <c r="E26" s="56"/>
      <c r="F26" s="56"/>
      <c r="G26" s="56">
        <v>2</v>
      </c>
    </row>
    <row r="27" ht="24" customHeight="1" spans="1:7">
      <c r="A27" s="76" t="s">
        <v>75</v>
      </c>
      <c r="B27" s="79" t="s">
        <v>76</v>
      </c>
      <c r="C27" s="64">
        <f t="shared" si="1"/>
        <v>29</v>
      </c>
      <c r="D27" s="64">
        <f t="shared" si="2"/>
        <v>29</v>
      </c>
      <c r="E27" s="56"/>
      <c r="F27" s="56"/>
      <c r="G27" s="56">
        <v>29</v>
      </c>
    </row>
    <row r="28" ht="24" customHeight="1" spans="1:7">
      <c r="A28" s="76" t="s">
        <v>66</v>
      </c>
      <c r="B28" s="79" t="s">
        <v>67</v>
      </c>
      <c r="C28" s="64">
        <f t="shared" si="1"/>
        <v>140</v>
      </c>
      <c r="D28" s="64">
        <f t="shared" si="2"/>
        <v>140</v>
      </c>
      <c r="E28" s="56"/>
      <c r="F28" s="56"/>
      <c r="G28" s="56">
        <v>140</v>
      </c>
    </row>
    <row r="29" ht="24" customHeight="1" spans="1:7">
      <c r="A29" s="76" t="s">
        <v>75</v>
      </c>
      <c r="B29" s="79" t="s">
        <v>76</v>
      </c>
      <c r="C29" s="64">
        <f t="shared" si="1"/>
        <v>38.56</v>
      </c>
      <c r="D29" s="64">
        <f t="shared" si="2"/>
        <v>38.56</v>
      </c>
      <c r="E29" s="56"/>
      <c r="F29" s="56"/>
      <c r="G29" s="56">
        <v>38.56</v>
      </c>
    </row>
    <row r="30" ht="24" customHeight="1" spans="1:7">
      <c r="A30" s="76" t="s">
        <v>75</v>
      </c>
      <c r="B30" s="79" t="s">
        <v>76</v>
      </c>
      <c r="C30" s="64">
        <f t="shared" si="1"/>
        <v>30</v>
      </c>
      <c r="D30" s="64">
        <f t="shared" si="2"/>
        <v>30</v>
      </c>
      <c r="E30" s="56"/>
      <c r="F30" s="56"/>
      <c r="G30" s="56">
        <v>30</v>
      </c>
    </row>
    <row r="31" ht="24" customHeight="1" spans="1:7">
      <c r="A31" s="76" t="s">
        <v>75</v>
      </c>
      <c r="B31" s="79" t="s">
        <v>76</v>
      </c>
      <c r="C31" s="64">
        <f t="shared" si="1"/>
        <v>81.55</v>
      </c>
      <c r="D31" s="64">
        <f t="shared" si="2"/>
        <v>81.55</v>
      </c>
      <c r="E31" s="56"/>
      <c r="F31" s="56"/>
      <c r="G31" s="56">
        <v>81.55</v>
      </c>
    </row>
    <row r="32" spans="1:7">
      <c r="A32" s="76" t="s">
        <v>77</v>
      </c>
      <c r="B32" s="79" t="s">
        <v>78</v>
      </c>
      <c r="C32" s="64">
        <f t="shared" si="1"/>
        <v>5</v>
      </c>
      <c r="D32" s="64">
        <f t="shared" si="2"/>
        <v>5</v>
      </c>
      <c r="E32" s="80"/>
      <c r="F32" s="80"/>
      <c r="G32" s="56">
        <v>5</v>
      </c>
    </row>
    <row r="33" spans="1:7">
      <c r="A33" s="76" t="s">
        <v>79</v>
      </c>
      <c r="B33" s="79" t="s">
        <v>80</v>
      </c>
      <c r="C33" s="64">
        <f t="shared" si="1"/>
        <v>1</v>
      </c>
      <c r="D33" s="64">
        <f t="shared" si="2"/>
        <v>1</v>
      </c>
      <c r="E33" s="80"/>
      <c r="F33" s="80"/>
      <c r="G33" s="56">
        <v>1</v>
      </c>
    </row>
    <row r="34" spans="1:7">
      <c r="A34" s="76" t="s">
        <v>73</v>
      </c>
      <c r="B34" s="79" t="s">
        <v>74</v>
      </c>
      <c r="C34" s="64">
        <f t="shared" si="1"/>
        <v>3</v>
      </c>
      <c r="D34" s="64">
        <f t="shared" si="2"/>
        <v>3</v>
      </c>
      <c r="E34" s="80"/>
      <c r="F34" s="80"/>
      <c r="G34" s="56">
        <v>3</v>
      </c>
    </row>
    <row r="35" spans="1:7">
      <c r="A35" s="76" t="s">
        <v>75</v>
      </c>
      <c r="B35" s="79" t="s">
        <v>76</v>
      </c>
      <c r="C35" s="64">
        <f t="shared" si="1"/>
        <v>5.5</v>
      </c>
      <c r="D35" s="64">
        <f t="shared" si="2"/>
        <v>5.5</v>
      </c>
      <c r="E35" s="80"/>
      <c r="F35" s="80"/>
      <c r="G35" s="56">
        <v>5.5</v>
      </c>
    </row>
    <row r="36" spans="1:7">
      <c r="A36" s="76" t="s">
        <v>73</v>
      </c>
      <c r="B36" s="79" t="s">
        <v>74</v>
      </c>
      <c r="C36" s="64">
        <f t="shared" si="1"/>
        <v>2</v>
      </c>
      <c r="D36" s="64">
        <f t="shared" si="2"/>
        <v>2</v>
      </c>
      <c r="E36" s="80"/>
      <c r="F36" s="80"/>
      <c r="G36" s="56">
        <v>2</v>
      </c>
    </row>
    <row r="37" spans="1:7">
      <c r="A37" s="76" t="s">
        <v>75</v>
      </c>
      <c r="B37" s="79" t="s">
        <v>76</v>
      </c>
      <c r="C37" s="64">
        <f t="shared" si="1"/>
        <v>2</v>
      </c>
      <c r="D37" s="64">
        <f t="shared" si="2"/>
        <v>2</v>
      </c>
      <c r="E37" s="80"/>
      <c r="F37" s="80"/>
      <c r="G37" s="56">
        <v>2</v>
      </c>
    </row>
    <row r="38" spans="1:7">
      <c r="A38" s="76" t="s">
        <v>75</v>
      </c>
      <c r="B38" s="79" t="s">
        <v>76</v>
      </c>
      <c r="C38" s="64">
        <f t="shared" si="1"/>
        <v>4</v>
      </c>
      <c r="D38" s="64">
        <f t="shared" si="2"/>
        <v>4</v>
      </c>
      <c r="E38" s="80"/>
      <c r="F38" s="80"/>
      <c r="G38" s="56">
        <v>4</v>
      </c>
    </row>
    <row r="39" spans="1:7">
      <c r="A39" s="76" t="s">
        <v>77</v>
      </c>
      <c r="B39" s="79" t="s">
        <v>78</v>
      </c>
      <c r="C39" s="64">
        <f t="shared" si="1"/>
        <v>1</v>
      </c>
      <c r="D39" s="64">
        <f t="shared" si="2"/>
        <v>1</v>
      </c>
      <c r="E39" s="80"/>
      <c r="F39" s="80"/>
      <c r="G39" s="56">
        <v>1</v>
      </c>
    </row>
    <row r="40" spans="1:7">
      <c r="A40" s="76" t="s">
        <v>77</v>
      </c>
      <c r="B40" s="79" t="s">
        <v>78</v>
      </c>
      <c r="C40" s="64">
        <f t="shared" si="1"/>
        <v>0.68</v>
      </c>
      <c r="D40" s="64">
        <f t="shared" si="2"/>
        <v>0.68</v>
      </c>
      <c r="E40" s="80"/>
      <c r="F40" s="80"/>
      <c r="G40" s="56">
        <v>0.68</v>
      </c>
    </row>
    <row r="41" spans="1:7">
      <c r="A41" s="76" t="s">
        <v>77</v>
      </c>
      <c r="B41" s="79" t="s">
        <v>78</v>
      </c>
      <c r="C41" s="64">
        <f t="shared" si="1"/>
        <v>10</v>
      </c>
      <c r="D41" s="64">
        <f t="shared" si="2"/>
        <v>10</v>
      </c>
      <c r="E41" s="80"/>
      <c r="F41" s="80"/>
      <c r="G41" s="56">
        <v>10</v>
      </c>
    </row>
    <row r="42" spans="1:7">
      <c r="A42" s="76" t="s">
        <v>73</v>
      </c>
      <c r="B42" s="79" t="s">
        <v>74</v>
      </c>
      <c r="C42" s="64">
        <f t="shared" si="1"/>
        <v>5.3</v>
      </c>
      <c r="D42" s="64">
        <f t="shared" si="2"/>
        <v>5.3</v>
      </c>
      <c r="E42" s="80"/>
      <c r="F42" s="80"/>
      <c r="G42" s="56">
        <v>5.3</v>
      </c>
    </row>
    <row r="43" spans="1:7">
      <c r="A43" s="76" t="s">
        <v>73</v>
      </c>
      <c r="B43" s="79" t="s">
        <v>74</v>
      </c>
      <c r="C43" s="64">
        <f t="shared" si="1"/>
        <v>10</v>
      </c>
      <c r="D43" s="64">
        <f t="shared" si="2"/>
        <v>10</v>
      </c>
      <c r="E43" s="80"/>
      <c r="F43" s="80"/>
      <c r="G43" s="56">
        <v>10</v>
      </c>
    </row>
    <row r="44" spans="1:7">
      <c r="A44" s="76" t="s">
        <v>81</v>
      </c>
      <c r="B44" s="79" t="s">
        <v>82</v>
      </c>
      <c r="C44" s="64">
        <f t="shared" si="1"/>
        <v>1</v>
      </c>
      <c r="D44" s="64">
        <f t="shared" si="2"/>
        <v>1</v>
      </c>
      <c r="E44" s="80"/>
      <c r="F44" s="80"/>
      <c r="G44" s="56">
        <v>1</v>
      </c>
    </row>
    <row r="45" spans="1:7">
      <c r="A45" s="76" t="s">
        <v>69</v>
      </c>
      <c r="B45" s="79" t="s">
        <v>70</v>
      </c>
      <c r="C45" s="64">
        <f t="shared" si="1"/>
        <v>0.22</v>
      </c>
      <c r="D45" s="64">
        <f t="shared" si="2"/>
        <v>0.22</v>
      </c>
      <c r="E45" s="80"/>
      <c r="F45" s="80"/>
      <c r="G45" s="56">
        <v>0.22</v>
      </c>
    </row>
    <row r="46" spans="1:7">
      <c r="A46" s="76" t="s">
        <v>77</v>
      </c>
      <c r="B46" s="79" t="s">
        <v>78</v>
      </c>
      <c r="C46" s="64">
        <f t="shared" si="1"/>
        <v>1000</v>
      </c>
      <c r="D46" s="64">
        <f t="shared" si="2"/>
        <v>1000</v>
      </c>
      <c r="E46" s="80"/>
      <c r="F46" s="80"/>
      <c r="G46" s="56">
        <v>1000</v>
      </c>
    </row>
    <row r="47" spans="1:7">
      <c r="A47" s="76" t="s">
        <v>77</v>
      </c>
      <c r="B47" s="79" t="s">
        <v>78</v>
      </c>
      <c r="C47" s="64">
        <f t="shared" si="1"/>
        <v>691</v>
      </c>
      <c r="D47" s="64">
        <f t="shared" si="2"/>
        <v>691</v>
      </c>
      <c r="E47" s="80"/>
      <c r="F47" s="80"/>
      <c r="G47" s="56">
        <v>691</v>
      </c>
    </row>
    <row r="48" ht="24" spans="1:7">
      <c r="A48" s="76">
        <v>2080299</v>
      </c>
      <c r="B48" s="79" t="s">
        <v>59</v>
      </c>
      <c r="C48" s="64">
        <f t="shared" ref="C48:C79" si="3">D48</f>
        <v>3.5</v>
      </c>
      <c r="D48" s="64">
        <f t="shared" ref="D48:D79" si="4">G48</f>
        <v>3.5</v>
      </c>
      <c r="E48" s="80"/>
      <c r="F48" s="80"/>
      <c r="G48" s="56">
        <v>3.5</v>
      </c>
    </row>
    <row r="49" spans="1:7">
      <c r="A49" s="76">
        <v>2082850</v>
      </c>
      <c r="B49" s="79" t="s">
        <v>60</v>
      </c>
      <c r="C49" s="64">
        <f t="shared" si="3"/>
        <v>0.7</v>
      </c>
      <c r="D49" s="64">
        <f t="shared" si="4"/>
        <v>0.7</v>
      </c>
      <c r="E49" s="80"/>
      <c r="F49" s="80"/>
      <c r="G49" s="56">
        <v>0.7</v>
      </c>
    </row>
    <row r="50" ht="24" spans="1:7">
      <c r="A50" s="76" t="s">
        <v>83</v>
      </c>
      <c r="B50" s="79" t="s">
        <v>84</v>
      </c>
      <c r="C50" s="64">
        <f t="shared" si="3"/>
        <v>210</v>
      </c>
      <c r="D50" s="64">
        <f t="shared" si="4"/>
        <v>210</v>
      </c>
      <c r="E50" s="80"/>
      <c r="F50" s="80"/>
      <c r="G50" s="56">
        <v>210</v>
      </c>
    </row>
    <row r="51" ht="24" spans="1:7">
      <c r="A51" s="76" t="s">
        <v>83</v>
      </c>
      <c r="B51" s="79" t="s">
        <v>84</v>
      </c>
      <c r="C51" s="64">
        <f t="shared" si="3"/>
        <v>180</v>
      </c>
      <c r="D51" s="64">
        <f t="shared" si="4"/>
        <v>180</v>
      </c>
      <c r="E51" s="80"/>
      <c r="F51" s="80"/>
      <c r="G51" s="56">
        <v>180</v>
      </c>
    </row>
    <row r="52" ht="24" spans="1:7">
      <c r="A52" s="76">
        <v>2082102</v>
      </c>
      <c r="B52" s="79" t="s">
        <v>85</v>
      </c>
      <c r="C52" s="64">
        <f t="shared" si="3"/>
        <v>48.16</v>
      </c>
      <c r="D52" s="64">
        <f t="shared" si="4"/>
        <v>48.16</v>
      </c>
      <c r="E52" s="80"/>
      <c r="F52" s="80"/>
      <c r="G52" s="56">
        <v>48.16</v>
      </c>
    </row>
    <row r="53" ht="24" spans="1:7">
      <c r="A53" s="76">
        <v>2082002</v>
      </c>
      <c r="B53" s="79" t="s">
        <v>72</v>
      </c>
      <c r="C53" s="64">
        <f t="shared" si="3"/>
        <v>0.02</v>
      </c>
      <c r="D53" s="64">
        <f t="shared" si="4"/>
        <v>0.02</v>
      </c>
      <c r="E53" s="80"/>
      <c r="F53" s="80"/>
      <c r="G53" s="56">
        <v>0.02</v>
      </c>
    </row>
    <row r="54" ht="24" spans="1:7">
      <c r="A54" s="76">
        <v>2082101</v>
      </c>
      <c r="B54" s="79" t="s">
        <v>86</v>
      </c>
      <c r="C54" s="64">
        <f t="shared" si="3"/>
        <v>7.84</v>
      </c>
      <c r="D54" s="64">
        <f t="shared" si="4"/>
        <v>7.84</v>
      </c>
      <c r="E54" s="80"/>
      <c r="F54" s="80"/>
      <c r="G54" s="56">
        <v>7.84</v>
      </c>
    </row>
    <row r="55" spans="1:7">
      <c r="A55" s="76">
        <v>2082001</v>
      </c>
      <c r="B55" s="79" t="s">
        <v>68</v>
      </c>
      <c r="C55" s="64">
        <f t="shared" si="3"/>
        <v>111.8</v>
      </c>
      <c r="D55" s="64">
        <f t="shared" si="4"/>
        <v>111.8</v>
      </c>
      <c r="E55" s="80"/>
      <c r="F55" s="80"/>
      <c r="G55" s="56">
        <v>111.8</v>
      </c>
    </row>
    <row r="56" ht="24" spans="1:7">
      <c r="A56" s="76">
        <v>2081901</v>
      </c>
      <c r="B56" s="79" t="s">
        <v>87</v>
      </c>
      <c r="C56" s="64">
        <f t="shared" si="3"/>
        <v>196</v>
      </c>
      <c r="D56" s="64">
        <f t="shared" si="4"/>
        <v>196</v>
      </c>
      <c r="E56" s="80"/>
      <c r="F56" s="80"/>
      <c r="G56" s="56">
        <v>196</v>
      </c>
    </row>
    <row r="57" ht="24" spans="1:7">
      <c r="A57" s="76">
        <v>2081902</v>
      </c>
      <c r="B57" s="118" t="s">
        <v>88</v>
      </c>
      <c r="C57" s="64">
        <f t="shared" si="3"/>
        <v>196</v>
      </c>
      <c r="D57" s="64">
        <f t="shared" si="4"/>
        <v>196</v>
      </c>
      <c r="E57" s="80"/>
      <c r="F57" s="80"/>
      <c r="G57" s="56">
        <v>196</v>
      </c>
    </row>
    <row r="58" spans="1:7">
      <c r="A58" s="76">
        <v>2081001</v>
      </c>
      <c r="B58" s="79" t="s">
        <v>89</v>
      </c>
      <c r="C58" s="64">
        <f t="shared" si="3"/>
        <v>4.8</v>
      </c>
      <c r="D58" s="64">
        <f t="shared" si="4"/>
        <v>4.8</v>
      </c>
      <c r="E58" s="80"/>
      <c r="F58" s="80"/>
      <c r="G58" s="56">
        <v>4.8</v>
      </c>
    </row>
    <row r="59" spans="1:7">
      <c r="A59" s="76">
        <v>2082850</v>
      </c>
      <c r="B59" s="79" t="s">
        <v>90</v>
      </c>
      <c r="C59" s="64">
        <f t="shared" si="3"/>
        <v>1.2</v>
      </c>
      <c r="D59" s="64">
        <f t="shared" si="4"/>
        <v>1.2</v>
      </c>
      <c r="E59" s="80"/>
      <c r="F59" s="80"/>
      <c r="G59" s="56">
        <v>1.2</v>
      </c>
    </row>
    <row r="60" spans="1:7">
      <c r="A60" s="76">
        <v>2082804</v>
      </c>
      <c r="B60" s="79" t="s">
        <v>91</v>
      </c>
      <c r="C60" s="64">
        <f t="shared" si="3"/>
        <v>1</v>
      </c>
      <c r="D60" s="64">
        <f t="shared" si="4"/>
        <v>1</v>
      </c>
      <c r="E60" s="80"/>
      <c r="F60" s="80"/>
      <c r="G60" s="56">
        <v>1</v>
      </c>
    </row>
    <row r="61" ht="24" spans="1:7">
      <c r="A61" s="76">
        <v>2082899</v>
      </c>
      <c r="B61" s="79" t="s">
        <v>92</v>
      </c>
      <c r="C61" s="64">
        <f t="shared" si="3"/>
        <v>0.1</v>
      </c>
      <c r="D61" s="64">
        <f t="shared" si="4"/>
        <v>0.1</v>
      </c>
      <c r="E61" s="80"/>
      <c r="F61" s="80"/>
      <c r="G61" s="56">
        <v>0.1</v>
      </c>
    </row>
    <row r="62" spans="1:7">
      <c r="A62" s="76">
        <v>2080899</v>
      </c>
      <c r="B62" s="79" t="s">
        <v>93</v>
      </c>
      <c r="C62" s="64">
        <f t="shared" si="3"/>
        <v>1</v>
      </c>
      <c r="D62" s="64">
        <f t="shared" si="4"/>
        <v>1</v>
      </c>
      <c r="E62" s="80"/>
      <c r="F62" s="80"/>
      <c r="G62" s="56">
        <v>1</v>
      </c>
    </row>
    <row r="63" spans="1:7">
      <c r="A63" s="76">
        <v>2082804</v>
      </c>
      <c r="B63" s="79" t="s">
        <v>94</v>
      </c>
      <c r="C63" s="64">
        <f t="shared" si="3"/>
        <v>22.91</v>
      </c>
      <c r="D63" s="64">
        <f t="shared" si="4"/>
        <v>22.91</v>
      </c>
      <c r="E63" s="80"/>
      <c r="F63" s="80"/>
      <c r="G63" s="56">
        <v>22.91</v>
      </c>
    </row>
    <row r="64" spans="1:7">
      <c r="A64" s="76">
        <v>2082850</v>
      </c>
      <c r="B64" s="79" t="s">
        <v>60</v>
      </c>
      <c r="C64" s="64">
        <f t="shared" si="3"/>
        <v>5</v>
      </c>
      <c r="D64" s="64">
        <f t="shared" si="4"/>
        <v>5</v>
      </c>
      <c r="E64" s="80"/>
      <c r="F64" s="80"/>
      <c r="G64" s="56">
        <v>5</v>
      </c>
    </row>
    <row r="65" spans="1:7">
      <c r="A65" s="76">
        <v>2080999</v>
      </c>
      <c r="B65" s="79" t="s">
        <v>95</v>
      </c>
      <c r="C65" s="64">
        <f t="shared" si="3"/>
        <v>3</v>
      </c>
      <c r="D65" s="64">
        <f t="shared" si="4"/>
        <v>3</v>
      </c>
      <c r="E65" s="80"/>
      <c r="F65" s="80"/>
      <c r="G65" s="56">
        <v>3</v>
      </c>
    </row>
    <row r="66" spans="1:7">
      <c r="A66" s="76">
        <v>2080901</v>
      </c>
      <c r="B66" s="79" t="s">
        <v>96</v>
      </c>
      <c r="C66" s="64">
        <f t="shared" si="3"/>
        <v>60</v>
      </c>
      <c r="D66" s="64">
        <f t="shared" si="4"/>
        <v>60</v>
      </c>
      <c r="E66" s="80"/>
      <c r="F66" s="80"/>
      <c r="G66" s="56">
        <v>60</v>
      </c>
    </row>
    <row r="67" spans="1:7">
      <c r="A67" s="76">
        <v>2080901</v>
      </c>
      <c r="B67" s="79" t="s">
        <v>96</v>
      </c>
      <c r="C67" s="64">
        <f t="shared" si="3"/>
        <v>24.3</v>
      </c>
      <c r="D67" s="64">
        <f t="shared" si="4"/>
        <v>24.3</v>
      </c>
      <c r="E67" s="80"/>
      <c r="F67" s="80"/>
      <c r="G67" s="56">
        <v>24.3</v>
      </c>
    </row>
    <row r="68" spans="1:7">
      <c r="A68" s="76">
        <v>2082804</v>
      </c>
      <c r="B68" s="79" t="s">
        <v>94</v>
      </c>
      <c r="C68" s="64">
        <f t="shared" si="3"/>
        <v>10</v>
      </c>
      <c r="D68" s="64">
        <f t="shared" si="4"/>
        <v>10</v>
      </c>
      <c r="E68" s="80"/>
      <c r="F68" s="80"/>
      <c r="G68" s="56">
        <v>10</v>
      </c>
    </row>
    <row r="69" spans="1:7">
      <c r="A69" s="76">
        <v>2080899</v>
      </c>
      <c r="B69" s="79" t="s">
        <v>93</v>
      </c>
      <c r="C69" s="64">
        <f t="shared" si="3"/>
        <v>5</v>
      </c>
      <c r="D69" s="64">
        <f t="shared" si="4"/>
        <v>5</v>
      </c>
      <c r="E69" s="80"/>
      <c r="F69" s="80"/>
      <c r="G69" s="56">
        <v>5</v>
      </c>
    </row>
    <row r="70" spans="1:7">
      <c r="A70" s="76">
        <v>2082804</v>
      </c>
      <c r="B70" s="79" t="s">
        <v>94</v>
      </c>
      <c r="C70" s="64">
        <f t="shared" si="3"/>
        <v>23.9</v>
      </c>
      <c r="D70" s="64">
        <f t="shared" si="4"/>
        <v>23.9</v>
      </c>
      <c r="E70" s="80"/>
      <c r="F70" s="80"/>
      <c r="G70" s="56">
        <v>23.9</v>
      </c>
    </row>
    <row r="71" spans="1:7">
      <c r="A71" s="76">
        <v>2082804</v>
      </c>
      <c r="B71" s="79" t="s">
        <v>94</v>
      </c>
      <c r="C71" s="64">
        <f t="shared" si="3"/>
        <v>6</v>
      </c>
      <c r="D71" s="64">
        <f t="shared" si="4"/>
        <v>6</v>
      </c>
      <c r="E71" s="80"/>
      <c r="F71" s="80"/>
      <c r="G71" s="56">
        <v>6</v>
      </c>
    </row>
    <row r="72" spans="1:7">
      <c r="A72" s="76">
        <v>2080899</v>
      </c>
      <c r="B72" s="79" t="s">
        <v>93</v>
      </c>
      <c r="C72" s="64">
        <f t="shared" si="3"/>
        <v>5</v>
      </c>
      <c r="D72" s="64">
        <f t="shared" si="4"/>
        <v>5</v>
      </c>
      <c r="E72" s="80"/>
      <c r="F72" s="80"/>
      <c r="G72" s="56">
        <v>5</v>
      </c>
    </row>
    <row r="73" spans="1:7">
      <c r="A73" s="76">
        <v>2082501</v>
      </c>
      <c r="B73" s="79" t="s">
        <v>97</v>
      </c>
      <c r="C73" s="64">
        <f t="shared" si="3"/>
        <v>20</v>
      </c>
      <c r="D73" s="64">
        <f t="shared" si="4"/>
        <v>20</v>
      </c>
      <c r="E73" s="80"/>
      <c r="F73" s="80"/>
      <c r="G73" s="56">
        <v>20</v>
      </c>
    </row>
    <row r="74" spans="1:7">
      <c r="A74" s="76">
        <v>2080904</v>
      </c>
      <c r="B74" s="79" t="s">
        <v>98</v>
      </c>
      <c r="C74" s="64">
        <f t="shared" si="3"/>
        <v>3</v>
      </c>
      <c r="D74" s="64">
        <f t="shared" si="4"/>
        <v>3</v>
      </c>
      <c r="E74" s="80"/>
      <c r="F74" s="80"/>
      <c r="G74" s="56">
        <v>3</v>
      </c>
    </row>
    <row r="75" spans="1:7">
      <c r="A75" s="76">
        <v>2080899</v>
      </c>
      <c r="B75" s="79" t="s">
        <v>93</v>
      </c>
      <c r="C75" s="64">
        <f t="shared" si="3"/>
        <v>2</v>
      </c>
      <c r="D75" s="64">
        <f t="shared" si="4"/>
        <v>2</v>
      </c>
      <c r="E75" s="80"/>
      <c r="F75" s="80"/>
      <c r="G75" s="56">
        <v>2</v>
      </c>
    </row>
    <row r="76" spans="1:7">
      <c r="A76" s="76">
        <v>2082801</v>
      </c>
      <c r="B76" s="79" t="s">
        <v>99</v>
      </c>
      <c r="C76" s="64">
        <f t="shared" si="3"/>
        <v>3</v>
      </c>
      <c r="D76" s="64">
        <f t="shared" si="4"/>
        <v>3</v>
      </c>
      <c r="E76" s="80"/>
      <c r="F76" s="80"/>
      <c r="G76" s="56">
        <v>3</v>
      </c>
    </row>
    <row r="77" spans="1:7">
      <c r="A77" s="76">
        <v>2082804</v>
      </c>
      <c r="B77" s="79" t="s">
        <v>94</v>
      </c>
      <c r="C77" s="64">
        <f t="shared" si="3"/>
        <v>20</v>
      </c>
      <c r="D77" s="64">
        <f t="shared" si="4"/>
        <v>20</v>
      </c>
      <c r="E77" s="80"/>
      <c r="F77" s="80"/>
      <c r="G77" s="56">
        <v>20</v>
      </c>
    </row>
    <row r="78" spans="1:7">
      <c r="A78" s="76">
        <v>2082804</v>
      </c>
      <c r="B78" s="79" t="s">
        <v>94</v>
      </c>
      <c r="C78" s="64">
        <f t="shared" si="3"/>
        <v>0.6</v>
      </c>
      <c r="D78" s="64">
        <f t="shared" si="4"/>
        <v>0.6</v>
      </c>
      <c r="E78" s="80"/>
      <c r="F78" s="80"/>
      <c r="G78" s="56">
        <v>0.6</v>
      </c>
    </row>
    <row r="79" spans="1:7">
      <c r="A79" s="76">
        <v>2080899</v>
      </c>
      <c r="B79" s="79" t="s">
        <v>93</v>
      </c>
      <c r="C79" s="64">
        <f t="shared" si="3"/>
        <v>13</v>
      </c>
      <c r="D79" s="64">
        <f t="shared" si="4"/>
        <v>13</v>
      </c>
      <c r="E79" s="80"/>
      <c r="F79" s="80"/>
      <c r="G79" s="56">
        <v>13</v>
      </c>
    </row>
    <row r="80" ht="24" spans="1:7">
      <c r="A80" s="76">
        <v>2080806</v>
      </c>
      <c r="B80" s="79" t="s">
        <v>100</v>
      </c>
      <c r="C80" s="64">
        <f t="shared" ref="C80:C111" si="5">D80</f>
        <v>11</v>
      </c>
      <c r="D80" s="64">
        <f t="shared" ref="D80:D111" si="6">G80</f>
        <v>11</v>
      </c>
      <c r="E80" s="80"/>
      <c r="F80" s="80"/>
      <c r="G80" s="56">
        <v>11</v>
      </c>
    </row>
    <row r="81" spans="1:7">
      <c r="A81" s="76">
        <v>2082804</v>
      </c>
      <c r="B81" s="79" t="s">
        <v>94</v>
      </c>
      <c r="C81" s="64">
        <f t="shared" si="5"/>
        <v>2</v>
      </c>
      <c r="D81" s="64">
        <f t="shared" si="6"/>
        <v>2</v>
      </c>
      <c r="E81" s="80"/>
      <c r="F81" s="80"/>
      <c r="G81" s="56">
        <v>2</v>
      </c>
    </row>
    <row r="82" spans="1:7">
      <c r="A82" s="76">
        <v>2080805</v>
      </c>
      <c r="B82" s="79" t="s">
        <v>101</v>
      </c>
      <c r="C82" s="64">
        <f t="shared" si="5"/>
        <v>190</v>
      </c>
      <c r="D82" s="64">
        <f t="shared" si="6"/>
        <v>190</v>
      </c>
      <c r="E82" s="80"/>
      <c r="F82" s="80"/>
      <c r="G82" s="56">
        <v>190</v>
      </c>
    </row>
    <row r="83" ht="24" spans="1:7">
      <c r="A83" s="76">
        <v>2080803</v>
      </c>
      <c r="B83" s="79" t="s">
        <v>102</v>
      </c>
      <c r="C83" s="64">
        <f t="shared" si="5"/>
        <v>7</v>
      </c>
      <c r="D83" s="64">
        <f t="shared" si="6"/>
        <v>7</v>
      </c>
      <c r="E83" s="80"/>
      <c r="F83" s="80"/>
      <c r="G83" s="56">
        <v>7</v>
      </c>
    </row>
    <row r="84" spans="1:7">
      <c r="A84" s="76">
        <v>2080802</v>
      </c>
      <c r="B84" s="79" t="s">
        <v>103</v>
      </c>
      <c r="C84" s="64">
        <f t="shared" si="5"/>
        <v>29</v>
      </c>
      <c r="D84" s="64">
        <f t="shared" si="6"/>
        <v>29</v>
      </c>
      <c r="E84" s="80"/>
      <c r="F84" s="80"/>
      <c r="G84" s="56">
        <v>29</v>
      </c>
    </row>
    <row r="85" spans="1:7">
      <c r="A85" s="76">
        <v>2080999</v>
      </c>
      <c r="B85" s="79" t="s">
        <v>95</v>
      </c>
      <c r="C85" s="64">
        <f t="shared" si="5"/>
        <v>42</v>
      </c>
      <c r="D85" s="64">
        <f t="shared" si="6"/>
        <v>42</v>
      </c>
      <c r="E85" s="80"/>
      <c r="F85" s="80"/>
      <c r="G85" s="56">
        <v>42</v>
      </c>
    </row>
    <row r="86" spans="1:7">
      <c r="A86" s="76">
        <v>2080905</v>
      </c>
      <c r="B86" s="79" t="s">
        <v>104</v>
      </c>
      <c r="C86" s="64">
        <f t="shared" si="5"/>
        <v>90</v>
      </c>
      <c r="D86" s="64">
        <f t="shared" si="6"/>
        <v>90</v>
      </c>
      <c r="E86" s="80"/>
      <c r="F86" s="80"/>
      <c r="G86" s="56">
        <v>90</v>
      </c>
    </row>
    <row r="87" spans="1:7">
      <c r="A87" s="76">
        <v>2080905</v>
      </c>
      <c r="B87" s="79" t="s">
        <v>104</v>
      </c>
      <c r="C87" s="64">
        <f t="shared" si="5"/>
        <v>22</v>
      </c>
      <c r="D87" s="64">
        <f t="shared" si="6"/>
        <v>22</v>
      </c>
      <c r="E87" s="80"/>
      <c r="F87" s="80"/>
      <c r="G87" s="56">
        <v>22</v>
      </c>
    </row>
    <row r="88" spans="1:7">
      <c r="A88" s="76">
        <v>2080999</v>
      </c>
      <c r="B88" s="79" t="s">
        <v>95</v>
      </c>
      <c r="C88" s="64">
        <f t="shared" si="5"/>
        <v>30</v>
      </c>
      <c r="D88" s="64">
        <f t="shared" si="6"/>
        <v>30</v>
      </c>
      <c r="E88" s="80"/>
      <c r="F88" s="80"/>
      <c r="G88" s="56">
        <v>30</v>
      </c>
    </row>
    <row r="89" spans="1:7">
      <c r="A89" s="76">
        <v>2080999</v>
      </c>
      <c r="B89" s="79" t="s">
        <v>95</v>
      </c>
      <c r="C89" s="64">
        <f t="shared" si="5"/>
        <v>6</v>
      </c>
      <c r="D89" s="64">
        <f t="shared" si="6"/>
        <v>6</v>
      </c>
      <c r="E89" s="80"/>
      <c r="F89" s="80"/>
      <c r="G89" s="56">
        <v>6</v>
      </c>
    </row>
    <row r="90" spans="1:7">
      <c r="A90" s="76">
        <v>2080899</v>
      </c>
      <c r="B90" s="79" t="s">
        <v>93</v>
      </c>
      <c r="C90" s="64">
        <f t="shared" si="5"/>
        <v>5.2</v>
      </c>
      <c r="D90" s="64">
        <f t="shared" si="6"/>
        <v>5.2</v>
      </c>
      <c r="E90" s="80"/>
      <c r="F90" s="80"/>
      <c r="G90" s="56">
        <v>5.2</v>
      </c>
    </row>
    <row r="91" spans="1:7">
      <c r="A91" s="76">
        <v>2082804</v>
      </c>
      <c r="B91" s="79" t="s">
        <v>94</v>
      </c>
      <c r="C91" s="64">
        <f t="shared" si="5"/>
        <v>2</v>
      </c>
      <c r="D91" s="64">
        <f t="shared" si="6"/>
        <v>2</v>
      </c>
      <c r="E91" s="80"/>
      <c r="F91" s="80"/>
      <c r="G91" s="56">
        <v>2</v>
      </c>
    </row>
    <row r="92" spans="1:7">
      <c r="A92" s="76">
        <v>2082501</v>
      </c>
      <c r="B92" s="79" t="s">
        <v>97</v>
      </c>
      <c r="C92" s="64">
        <f t="shared" si="5"/>
        <v>17.28</v>
      </c>
      <c r="D92" s="64">
        <f t="shared" si="6"/>
        <v>17.28</v>
      </c>
      <c r="E92" s="80"/>
      <c r="F92" s="80"/>
      <c r="G92" s="56">
        <v>17.28</v>
      </c>
    </row>
    <row r="93" spans="1:7">
      <c r="A93" s="76">
        <v>2080899</v>
      </c>
      <c r="B93" s="79" t="s">
        <v>93</v>
      </c>
      <c r="C93" s="64">
        <f t="shared" si="5"/>
        <v>2</v>
      </c>
      <c r="D93" s="64">
        <f t="shared" si="6"/>
        <v>2</v>
      </c>
      <c r="E93" s="80"/>
      <c r="F93" s="80"/>
      <c r="G93" s="56">
        <v>2</v>
      </c>
    </row>
    <row r="94" spans="1:7">
      <c r="A94" s="76">
        <v>2082804</v>
      </c>
      <c r="B94" s="79" t="s">
        <v>94</v>
      </c>
      <c r="C94" s="64">
        <f t="shared" si="5"/>
        <v>21.5</v>
      </c>
      <c r="D94" s="64">
        <f t="shared" si="6"/>
        <v>21.5</v>
      </c>
      <c r="E94" s="80"/>
      <c r="F94" s="80"/>
      <c r="G94" s="56">
        <v>21.5</v>
      </c>
    </row>
    <row r="95" spans="1:7">
      <c r="A95" s="76">
        <v>2101401</v>
      </c>
      <c r="B95" s="79" t="s">
        <v>105</v>
      </c>
      <c r="C95" s="64">
        <f t="shared" si="5"/>
        <v>190</v>
      </c>
      <c r="D95" s="64">
        <f t="shared" si="6"/>
        <v>190</v>
      </c>
      <c r="E95" s="80"/>
      <c r="F95" s="80"/>
      <c r="G95" s="56">
        <v>190</v>
      </c>
    </row>
    <row r="96" spans="1:7">
      <c r="A96" s="76">
        <v>2082501</v>
      </c>
      <c r="B96" s="79" t="s">
        <v>97</v>
      </c>
      <c r="C96" s="64">
        <f t="shared" si="5"/>
        <v>2</v>
      </c>
      <c r="D96" s="64">
        <f t="shared" si="6"/>
        <v>2</v>
      </c>
      <c r="E96" s="80"/>
      <c r="F96" s="80"/>
      <c r="G96" s="56">
        <v>2</v>
      </c>
    </row>
    <row r="97" spans="1:7">
      <c r="A97" s="76">
        <v>2080899</v>
      </c>
      <c r="B97" s="79" t="s">
        <v>93</v>
      </c>
      <c r="C97" s="64">
        <f t="shared" si="5"/>
        <v>2</v>
      </c>
      <c r="D97" s="64">
        <f t="shared" si="6"/>
        <v>2</v>
      </c>
      <c r="E97" s="80"/>
      <c r="F97" s="80"/>
      <c r="G97" s="56">
        <v>2</v>
      </c>
    </row>
    <row r="98" spans="1:7">
      <c r="A98" s="76">
        <v>2082804</v>
      </c>
      <c r="B98" s="79" t="s">
        <v>94</v>
      </c>
      <c r="C98" s="64">
        <f t="shared" si="5"/>
        <v>6</v>
      </c>
      <c r="D98" s="64">
        <f t="shared" si="6"/>
        <v>6</v>
      </c>
      <c r="E98" s="80"/>
      <c r="F98" s="80"/>
      <c r="G98" s="56">
        <v>6</v>
      </c>
    </row>
    <row r="99" spans="1:7">
      <c r="A99" s="76">
        <v>2080999</v>
      </c>
      <c r="B99" s="79" t="s">
        <v>95</v>
      </c>
      <c r="C99" s="64">
        <f t="shared" si="5"/>
        <v>30</v>
      </c>
      <c r="D99" s="64">
        <f t="shared" si="6"/>
        <v>30</v>
      </c>
      <c r="E99" s="80"/>
      <c r="F99" s="80"/>
      <c r="G99" s="56">
        <v>30</v>
      </c>
    </row>
    <row r="100" ht="24" spans="1:7">
      <c r="A100" s="76">
        <v>2082899</v>
      </c>
      <c r="B100" s="79" t="s">
        <v>106</v>
      </c>
      <c r="C100" s="64">
        <f t="shared" si="5"/>
        <v>8.96</v>
      </c>
      <c r="D100" s="64">
        <f t="shared" si="6"/>
        <v>8.96</v>
      </c>
      <c r="E100" s="80"/>
      <c r="F100" s="80"/>
      <c r="G100" s="56">
        <v>8.96</v>
      </c>
    </row>
    <row r="101" spans="1:7">
      <c r="A101" s="76">
        <v>2082804</v>
      </c>
      <c r="B101" s="79" t="s">
        <v>91</v>
      </c>
      <c r="C101" s="64">
        <f t="shared" si="5"/>
        <v>6.6</v>
      </c>
      <c r="D101" s="64">
        <f t="shared" si="6"/>
        <v>6.6</v>
      </c>
      <c r="E101" s="80"/>
      <c r="F101" s="80"/>
      <c r="G101" s="56">
        <v>6.6</v>
      </c>
    </row>
    <row r="102" spans="1:7">
      <c r="A102" s="76">
        <v>2082804</v>
      </c>
      <c r="B102" s="79" t="s">
        <v>91</v>
      </c>
      <c r="C102" s="64">
        <f t="shared" si="5"/>
        <v>8</v>
      </c>
      <c r="D102" s="64">
        <f t="shared" si="6"/>
        <v>8</v>
      </c>
      <c r="E102" s="80"/>
      <c r="F102" s="80"/>
      <c r="G102" s="56">
        <v>8</v>
      </c>
    </row>
    <row r="103" spans="1:7">
      <c r="A103" s="76">
        <v>2082804</v>
      </c>
      <c r="B103" s="79" t="s">
        <v>91</v>
      </c>
      <c r="C103" s="64">
        <f t="shared" si="5"/>
        <v>20</v>
      </c>
      <c r="D103" s="64">
        <f t="shared" si="6"/>
        <v>20</v>
      </c>
      <c r="E103" s="80"/>
      <c r="F103" s="80"/>
      <c r="G103" s="56">
        <v>20</v>
      </c>
    </row>
    <row r="104" spans="1:7">
      <c r="A104" s="76">
        <v>208</v>
      </c>
      <c r="B104" s="79" t="s">
        <v>108</v>
      </c>
      <c r="C104" s="64">
        <f t="shared" si="5"/>
        <v>2732</v>
      </c>
      <c r="D104" s="64">
        <f t="shared" si="6"/>
        <v>2732</v>
      </c>
      <c r="E104" s="80"/>
      <c r="F104" s="80"/>
      <c r="G104" s="80">
        <v>2732</v>
      </c>
    </row>
    <row r="105" spans="1:7">
      <c r="A105" s="76">
        <v>208</v>
      </c>
      <c r="B105" s="79" t="s">
        <v>108</v>
      </c>
      <c r="C105" s="64">
        <f t="shared" si="5"/>
        <v>547.2</v>
      </c>
      <c r="D105" s="64">
        <f t="shared" si="6"/>
        <v>547.2</v>
      </c>
      <c r="E105" s="80"/>
      <c r="F105" s="80"/>
      <c r="G105" s="80">
        <v>547.2</v>
      </c>
    </row>
    <row r="106" spans="1:7">
      <c r="A106" s="76">
        <v>2080899</v>
      </c>
      <c r="B106" s="79" t="s">
        <v>109</v>
      </c>
      <c r="C106" s="64">
        <f t="shared" si="5"/>
        <v>50</v>
      </c>
      <c r="D106" s="64">
        <f t="shared" si="6"/>
        <v>50</v>
      </c>
      <c r="E106" s="80"/>
      <c r="F106" s="80"/>
      <c r="G106" s="80">
        <v>50</v>
      </c>
    </row>
    <row r="107" ht="24" spans="1:7">
      <c r="A107" s="76">
        <v>2089999</v>
      </c>
      <c r="B107" s="79" t="s">
        <v>110</v>
      </c>
      <c r="C107" s="64">
        <f t="shared" si="5"/>
        <v>12.8</v>
      </c>
      <c r="D107" s="64">
        <f t="shared" si="6"/>
        <v>12.8</v>
      </c>
      <c r="E107" s="80"/>
      <c r="F107" s="80"/>
      <c r="G107" s="80">
        <v>12.8</v>
      </c>
    </row>
    <row r="108" spans="1:7">
      <c r="A108" s="76">
        <v>2080999</v>
      </c>
      <c r="B108" s="79" t="s">
        <v>111</v>
      </c>
      <c r="C108" s="64">
        <f t="shared" si="5"/>
        <v>3</v>
      </c>
      <c r="D108" s="64">
        <f t="shared" si="6"/>
        <v>3</v>
      </c>
      <c r="E108" s="80"/>
      <c r="F108" s="80"/>
      <c r="G108" s="80">
        <v>3</v>
      </c>
    </row>
    <row r="109" spans="1:7">
      <c r="A109" s="76"/>
      <c r="B109" s="79"/>
      <c r="C109" s="64">
        <f t="shared" si="5"/>
        <v>-0.61</v>
      </c>
      <c r="D109" s="64">
        <f t="shared" si="6"/>
        <v>-0.61</v>
      </c>
      <c r="E109" s="80"/>
      <c r="F109" s="80"/>
      <c r="G109" s="80">
        <v>-0.61</v>
      </c>
    </row>
    <row r="110" spans="1:7">
      <c r="A110" s="76">
        <v>208901</v>
      </c>
      <c r="B110" s="79" t="s">
        <v>112</v>
      </c>
      <c r="C110" s="64">
        <f t="shared" si="5"/>
        <v>11.7</v>
      </c>
      <c r="D110" s="64">
        <f t="shared" si="6"/>
        <v>11.7</v>
      </c>
      <c r="E110" s="80"/>
      <c r="F110" s="80"/>
      <c r="G110" s="80">
        <v>11.7</v>
      </c>
    </row>
    <row r="111" spans="1:7">
      <c r="A111" s="76">
        <v>21014</v>
      </c>
      <c r="B111" s="79" t="s">
        <v>113</v>
      </c>
      <c r="C111" s="64">
        <f t="shared" si="5"/>
        <v>7</v>
      </c>
      <c r="D111" s="64">
        <f t="shared" si="6"/>
        <v>7</v>
      </c>
      <c r="E111" s="80"/>
      <c r="F111" s="80"/>
      <c r="G111" s="80">
        <v>7</v>
      </c>
    </row>
    <row r="112" spans="1:7">
      <c r="A112" s="76">
        <v>2080999</v>
      </c>
      <c r="B112" s="79" t="s">
        <v>114</v>
      </c>
      <c r="C112" s="64">
        <f t="shared" ref="C112:C148" si="7">D112</f>
        <v>8.11</v>
      </c>
      <c r="D112" s="64">
        <f t="shared" ref="D112:D148" si="8">G112</f>
        <v>8.11</v>
      </c>
      <c r="E112" s="80"/>
      <c r="F112" s="80"/>
      <c r="G112" s="80">
        <v>8.11</v>
      </c>
    </row>
    <row r="113" spans="1:7">
      <c r="A113" s="76">
        <v>20808</v>
      </c>
      <c r="B113" s="79" t="s">
        <v>115</v>
      </c>
      <c r="C113" s="64">
        <f t="shared" si="7"/>
        <v>320</v>
      </c>
      <c r="D113" s="64">
        <f t="shared" si="8"/>
        <v>320</v>
      </c>
      <c r="E113" s="80"/>
      <c r="F113" s="80"/>
      <c r="G113" s="80">
        <v>320</v>
      </c>
    </row>
    <row r="114" spans="1:7">
      <c r="A114" s="76">
        <v>2080805</v>
      </c>
      <c r="B114" s="79" t="s">
        <v>116</v>
      </c>
      <c r="C114" s="64">
        <f t="shared" si="7"/>
        <v>72</v>
      </c>
      <c r="D114" s="64">
        <f t="shared" si="8"/>
        <v>72</v>
      </c>
      <c r="E114" s="80"/>
      <c r="F114" s="80"/>
      <c r="G114" s="80">
        <v>72</v>
      </c>
    </row>
    <row r="115" spans="1:7">
      <c r="A115" s="76">
        <v>20809</v>
      </c>
      <c r="B115" s="79" t="s">
        <v>117</v>
      </c>
      <c r="C115" s="64">
        <f t="shared" si="7"/>
        <v>290</v>
      </c>
      <c r="D115" s="64">
        <f t="shared" si="8"/>
        <v>290</v>
      </c>
      <c r="E115" s="80"/>
      <c r="F115" s="80"/>
      <c r="G115" s="80">
        <v>290</v>
      </c>
    </row>
    <row r="116" ht="24" spans="1:7">
      <c r="A116" s="76" t="s">
        <v>118</v>
      </c>
      <c r="B116" s="79" t="s">
        <v>119</v>
      </c>
      <c r="C116" s="64">
        <f t="shared" si="7"/>
        <v>5.2</v>
      </c>
      <c r="D116" s="64">
        <f t="shared" si="8"/>
        <v>5.2</v>
      </c>
      <c r="E116" s="80"/>
      <c r="F116" s="80"/>
      <c r="G116" s="80">
        <v>5.2</v>
      </c>
    </row>
    <row r="117" spans="1:7">
      <c r="A117" s="76" t="s">
        <v>77</v>
      </c>
      <c r="B117" s="79" t="s">
        <v>78</v>
      </c>
      <c r="C117" s="64">
        <f t="shared" si="7"/>
        <v>170</v>
      </c>
      <c r="D117" s="64">
        <f t="shared" si="8"/>
        <v>170</v>
      </c>
      <c r="E117" s="80"/>
      <c r="F117" s="80"/>
      <c r="G117" s="80">
        <v>170</v>
      </c>
    </row>
    <row r="118" spans="1:7">
      <c r="A118" s="76" t="s">
        <v>77</v>
      </c>
      <c r="B118" s="79" t="s">
        <v>78</v>
      </c>
      <c r="C118" s="64">
        <f t="shared" si="7"/>
        <v>334.72</v>
      </c>
      <c r="D118" s="64">
        <f t="shared" si="8"/>
        <v>334.72</v>
      </c>
      <c r="E118" s="80"/>
      <c r="F118" s="80"/>
      <c r="G118" s="80">
        <v>334.72</v>
      </c>
    </row>
    <row r="119" ht="24" spans="1:7">
      <c r="A119" s="76" t="s">
        <v>118</v>
      </c>
      <c r="B119" s="79" t="s">
        <v>119</v>
      </c>
      <c r="C119" s="64">
        <f t="shared" si="7"/>
        <v>5.2</v>
      </c>
      <c r="D119" s="64">
        <f t="shared" si="8"/>
        <v>5.2</v>
      </c>
      <c r="E119" s="80"/>
      <c r="F119" s="80"/>
      <c r="G119" s="80">
        <v>5.2</v>
      </c>
    </row>
    <row r="120" spans="1:7">
      <c r="A120" s="76" t="s">
        <v>120</v>
      </c>
      <c r="B120" s="79" t="s">
        <v>89</v>
      </c>
      <c r="C120" s="64">
        <f t="shared" si="7"/>
        <v>0.1</v>
      </c>
      <c r="D120" s="64">
        <f t="shared" si="8"/>
        <v>0.1</v>
      </c>
      <c r="E120" s="80"/>
      <c r="F120" s="80"/>
      <c r="G120" s="80">
        <v>0.1</v>
      </c>
    </row>
    <row r="121" spans="1:7">
      <c r="A121" s="76" t="s">
        <v>69</v>
      </c>
      <c r="B121" s="79" t="s">
        <v>70</v>
      </c>
      <c r="C121" s="64">
        <f t="shared" si="7"/>
        <v>36.66</v>
      </c>
      <c r="D121" s="64">
        <f t="shared" si="8"/>
        <v>36.66</v>
      </c>
      <c r="E121" s="80"/>
      <c r="F121" s="80"/>
      <c r="G121" s="80">
        <v>36.66</v>
      </c>
    </row>
    <row r="122" spans="1:7">
      <c r="A122" s="76" t="s">
        <v>69</v>
      </c>
      <c r="B122" s="79" t="s">
        <v>70</v>
      </c>
      <c r="C122" s="64">
        <f t="shared" si="7"/>
        <v>29.87</v>
      </c>
      <c r="D122" s="64">
        <f t="shared" si="8"/>
        <v>29.87</v>
      </c>
      <c r="E122" s="80"/>
      <c r="F122" s="80"/>
      <c r="G122" s="80">
        <v>29.87</v>
      </c>
    </row>
    <row r="123" ht="24" spans="1:7">
      <c r="A123" s="76" t="s">
        <v>121</v>
      </c>
      <c r="B123" s="79" t="s">
        <v>87</v>
      </c>
      <c r="C123" s="64">
        <f t="shared" si="7"/>
        <v>32.61</v>
      </c>
      <c r="D123" s="64">
        <f t="shared" si="8"/>
        <v>32.61</v>
      </c>
      <c r="E123" s="80"/>
      <c r="F123" s="80"/>
      <c r="G123" s="80">
        <v>32.61</v>
      </c>
    </row>
    <row r="124" ht="24" spans="1:7">
      <c r="A124" s="76" t="s">
        <v>121</v>
      </c>
      <c r="B124" s="79" t="s">
        <v>87</v>
      </c>
      <c r="C124" s="64">
        <f t="shared" si="7"/>
        <v>101.8</v>
      </c>
      <c r="D124" s="64">
        <f t="shared" si="8"/>
        <v>101.8</v>
      </c>
      <c r="E124" s="80"/>
      <c r="F124" s="80"/>
      <c r="G124" s="119">
        <v>101.8</v>
      </c>
    </row>
    <row r="125" ht="24" spans="1:7">
      <c r="A125" s="76" t="s">
        <v>121</v>
      </c>
      <c r="B125" s="79" t="s">
        <v>87</v>
      </c>
      <c r="C125" s="64">
        <f t="shared" si="7"/>
        <v>71</v>
      </c>
      <c r="D125" s="64">
        <f t="shared" si="8"/>
        <v>71</v>
      </c>
      <c r="E125" s="80"/>
      <c r="F125" s="80"/>
      <c r="G125" s="80">
        <v>71</v>
      </c>
    </row>
    <row r="126" ht="24" spans="1:7">
      <c r="A126" s="76" t="s">
        <v>122</v>
      </c>
      <c r="B126" s="79" t="s">
        <v>88</v>
      </c>
      <c r="C126" s="64">
        <f t="shared" si="7"/>
        <v>98.94</v>
      </c>
      <c r="D126" s="64">
        <f t="shared" si="8"/>
        <v>98.94</v>
      </c>
      <c r="E126" s="80"/>
      <c r="F126" s="80"/>
      <c r="G126" s="80">
        <v>98.94</v>
      </c>
    </row>
    <row r="127" ht="24" spans="1:7">
      <c r="A127" s="76" t="s">
        <v>122</v>
      </c>
      <c r="B127" s="79" t="s">
        <v>88</v>
      </c>
      <c r="C127" s="64">
        <f t="shared" si="7"/>
        <v>77</v>
      </c>
      <c r="D127" s="64">
        <f t="shared" si="8"/>
        <v>77</v>
      </c>
      <c r="E127" s="80"/>
      <c r="F127" s="80"/>
      <c r="G127" s="80">
        <v>77</v>
      </c>
    </row>
    <row r="128" ht="24" spans="1:7">
      <c r="A128" s="76" t="s">
        <v>122</v>
      </c>
      <c r="B128" s="79" t="s">
        <v>88</v>
      </c>
      <c r="C128" s="64">
        <f t="shared" si="7"/>
        <v>34.06</v>
      </c>
      <c r="D128" s="64">
        <f t="shared" si="8"/>
        <v>34.06</v>
      </c>
      <c r="E128" s="80"/>
      <c r="F128" s="80"/>
      <c r="G128" s="80">
        <v>34.06</v>
      </c>
    </row>
    <row r="129" spans="1:7">
      <c r="A129" s="76" t="s">
        <v>123</v>
      </c>
      <c r="B129" s="79" t="s">
        <v>68</v>
      </c>
      <c r="C129" s="64">
        <f t="shared" si="7"/>
        <v>38.81</v>
      </c>
      <c r="D129" s="64">
        <f t="shared" si="8"/>
        <v>38.81</v>
      </c>
      <c r="E129" s="80"/>
      <c r="F129" s="80"/>
      <c r="G129" s="80">
        <v>38.81</v>
      </c>
    </row>
    <row r="130" spans="1:7">
      <c r="A130" s="76" t="s">
        <v>123</v>
      </c>
      <c r="B130" s="79" t="s">
        <v>68</v>
      </c>
      <c r="C130" s="64">
        <f t="shared" si="7"/>
        <v>7.15</v>
      </c>
      <c r="D130" s="64">
        <f t="shared" si="8"/>
        <v>7.15</v>
      </c>
      <c r="E130" s="80"/>
      <c r="F130" s="80"/>
      <c r="G130" s="80">
        <v>7.15</v>
      </c>
    </row>
    <row r="131" ht="24" spans="1:7">
      <c r="A131" s="76" t="s">
        <v>124</v>
      </c>
      <c r="B131" s="79" t="s">
        <v>86</v>
      </c>
      <c r="C131" s="64">
        <f t="shared" si="7"/>
        <v>2</v>
      </c>
      <c r="D131" s="64">
        <f t="shared" si="8"/>
        <v>2</v>
      </c>
      <c r="E131" s="80"/>
      <c r="F131" s="80"/>
      <c r="G131" s="80">
        <v>2</v>
      </c>
    </row>
    <row r="132" ht="24" spans="1:7">
      <c r="A132" s="76" t="s">
        <v>124</v>
      </c>
      <c r="B132" s="79" t="s">
        <v>86</v>
      </c>
      <c r="C132" s="64">
        <f t="shared" si="7"/>
        <v>0.5</v>
      </c>
      <c r="D132" s="64">
        <f t="shared" si="8"/>
        <v>0.5</v>
      </c>
      <c r="E132" s="80"/>
      <c r="F132" s="80"/>
      <c r="G132" s="80">
        <v>0.5</v>
      </c>
    </row>
    <row r="133" ht="24" spans="1:7">
      <c r="A133" s="76" t="s">
        <v>125</v>
      </c>
      <c r="B133" s="79" t="s">
        <v>85</v>
      </c>
      <c r="C133" s="64">
        <f t="shared" si="7"/>
        <v>28.68</v>
      </c>
      <c r="D133" s="64">
        <f t="shared" si="8"/>
        <v>28.68</v>
      </c>
      <c r="E133" s="80"/>
      <c r="F133" s="80"/>
      <c r="G133" s="80">
        <v>28.68</v>
      </c>
    </row>
    <row r="134" ht="24" spans="1:7">
      <c r="A134" s="76" t="s">
        <v>125</v>
      </c>
      <c r="B134" s="79" t="s">
        <v>85</v>
      </c>
      <c r="C134" s="64">
        <f t="shared" si="7"/>
        <v>10</v>
      </c>
      <c r="D134" s="64">
        <f t="shared" si="8"/>
        <v>10</v>
      </c>
      <c r="E134" s="80"/>
      <c r="F134" s="80"/>
      <c r="G134" s="80">
        <v>10</v>
      </c>
    </row>
    <row r="135" ht="24" spans="1:7">
      <c r="A135" s="76" t="s">
        <v>125</v>
      </c>
      <c r="B135" s="79" t="s">
        <v>85</v>
      </c>
      <c r="C135" s="64">
        <f t="shared" si="7"/>
        <v>9.19</v>
      </c>
      <c r="D135" s="64">
        <f t="shared" si="8"/>
        <v>9.19</v>
      </c>
      <c r="E135" s="80"/>
      <c r="F135" s="80"/>
      <c r="G135" s="120">
        <v>9.19</v>
      </c>
    </row>
    <row r="136" ht="24" spans="1:7">
      <c r="A136" s="76" t="s">
        <v>125</v>
      </c>
      <c r="B136" s="79" t="s">
        <v>85</v>
      </c>
      <c r="C136" s="64">
        <f t="shared" si="7"/>
        <v>0.1</v>
      </c>
      <c r="D136" s="64">
        <f t="shared" si="8"/>
        <v>0.1</v>
      </c>
      <c r="E136" s="80"/>
      <c r="F136" s="80"/>
      <c r="G136" s="80">
        <v>0.1</v>
      </c>
    </row>
    <row r="137" spans="1:7">
      <c r="A137" s="76" t="s">
        <v>126</v>
      </c>
      <c r="B137" s="79" t="s">
        <v>109</v>
      </c>
      <c r="C137" s="64">
        <f t="shared" si="7"/>
        <v>0.6</v>
      </c>
      <c r="D137" s="64">
        <f t="shared" si="8"/>
        <v>0.6</v>
      </c>
      <c r="E137" s="80"/>
      <c r="F137" s="80"/>
      <c r="G137" s="80">
        <v>0.6</v>
      </c>
    </row>
    <row r="138" spans="1:7">
      <c r="A138" s="76" t="s">
        <v>126</v>
      </c>
      <c r="B138" s="79" t="s">
        <v>109</v>
      </c>
      <c r="C138" s="64">
        <f t="shared" si="7"/>
        <v>0.01</v>
      </c>
      <c r="D138" s="64">
        <f t="shared" si="8"/>
        <v>0.01</v>
      </c>
      <c r="E138" s="80"/>
      <c r="F138" s="80"/>
      <c r="G138" s="80">
        <v>0.01</v>
      </c>
    </row>
    <row r="139" spans="1:7">
      <c r="A139" s="76" t="s">
        <v>126</v>
      </c>
      <c r="B139" s="79" t="s">
        <v>109</v>
      </c>
      <c r="C139" s="64">
        <f t="shared" si="7"/>
        <v>5.53</v>
      </c>
      <c r="D139" s="64">
        <f t="shared" si="8"/>
        <v>5.53</v>
      </c>
      <c r="E139" s="80"/>
      <c r="F139" s="80"/>
      <c r="G139" s="80">
        <v>5.53</v>
      </c>
    </row>
    <row r="140" spans="1:7">
      <c r="A140" s="76" t="s">
        <v>127</v>
      </c>
      <c r="B140" s="79" t="s">
        <v>112</v>
      </c>
      <c r="C140" s="64">
        <f t="shared" si="7"/>
        <v>6.1</v>
      </c>
      <c r="D140" s="64">
        <f t="shared" si="8"/>
        <v>6.1</v>
      </c>
      <c r="E140" s="80"/>
      <c r="F140" s="80"/>
      <c r="G140" s="80">
        <v>6.1</v>
      </c>
    </row>
    <row r="141" ht="24" spans="1:7">
      <c r="A141" s="76" t="s">
        <v>128</v>
      </c>
      <c r="B141" s="79" t="s">
        <v>129</v>
      </c>
      <c r="C141" s="64">
        <f t="shared" si="7"/>
        <v>10.83</v>
      </c>
      <c r="D141" s="64">
        <f t="shared" si="8"/>
        <v>10.83</v>
      </c>
      <c r="E141" s="80"/>
      <c r="F141" s="80"/>
      <c r="G141" s="80">
        <v>10.83</v>
      </c>
    </row>
    <row r="142" ht="24" spans="1:7">
      <c r="A142" s="76" t="s">
        <v>128</v>
      </c>
      <c r="B142" s="79" t="s">
        <v>129</v>
      </c>
      <c r="C142" s="64">
        <f t="shared" si="7"/>
        <v>12</v>
      </c>
      <c r="D142" s="64">
        <f t="shared" si="8"/>
        <v>12</v>
      </c>
      <c r="E142" s="80"/>
      <c r="F142" s="80"/>
      <c r="G142" s="80">
        <v>12</v>
      </c>
    </row>
    <row r="143" ht="24" spans="1:7">
      <c r="A143" s="76" t="s">
        <v>130</v>
      </c>
      <c r="B143" s="79" t="s">
        <v>131</v>
      </c>
      <c r="C143" s="64">
        <f t="shared" si="7"/>
        <v>9.28</v>
      </c>
      <c r="D143" s="64">
        <f t="shared" si="8"/>
        <v>9.28</v>
      </c>
      <c r="E143" s="80"/>
      <c r="F143" s="80"/>
      <c r="G143" s="80">
        <v>9.28</v>
      </c>
    </row>
    <row r="144" ht="24" spans="1:7">
      <c r="A144" s="76" t="s">
        <v>130</v>
      </c>
      <c r="B144" s="79" t="s">
        <v>131</v>
      </c>
      <c r="C144" s="64">
        <f t="shared" si="7"/>
        <v>1</v>
      </c>
      <c r="D144" s="64">
        <f t="shared" si="8"/>
        <v>1</v>
      </c>
      <c r="E144" s="80"/>
      <c r="F144" s="80"/>
      <c r="G144" s="80">
        <v>1</v>
      </c>
    </row>
    <row r="145" ht="24" spans="1:7">
      <c r="A145" s="76" t="s">
        <v>130</v>
      </c>
      <c r="B145" s="79" t="s">
        <v>131</v>
      </c>
      <c r="C145" s="64">
        <f t="shared" si="7"/>
        <v>3.32</v>
      </c>
      <c r="D145" s="64">
        <f t="shared" si="8"/>
        <v>3.32</v>
      </c>
      <c r="E145" s="80"/>
      <c r="F145" s="80"/>
      <c r="G145" s="80">
        <v>3.32</v>
      </c>
    </row>
    <row r="146" spans="1:7">
      <c r="A146" s="76" t="s">
        <v>132</v>
      </c>
      <c r="B146" s="79" t="s">
        <v>133</v>
      </c>
      <c r="C146" s="64">
        <f t="shared" si="7"/>
        <v>0.01</v>
      </c>
      <c r="D146" s="64">
        <f t="shared" si="8"/>
        <v>0.01</v>
      </c>
      <c r="E146" s="80"/>
      <c r="F146" s="80"/>
      <c r="G146" s="80">
        <v>0.01</v>
      </c>
    </row>
    <row r="147" spans="1:7">
      <c r="A147" s="76" t="s">
        <v>132</v>
      </c>
      <c r="B147" s="79" t="s">
        <v>133</v>
      </c>
      <c r="C147" s="64">
        <f t="shared" si="7"/>
        <v>0.47</v>
      </c>
      <c r="D147" s="64">
        <f t="shared" si="8"/>
        <v>0.47</v>
      </c>
      <c r="E147" s="80"/>
      <c r="F147" s="80"/>
      <c r="G147" s="80">
        <v>0.47</v>
      </c>
    </row>
    <row r="148" spans="1:7">
      <c r="A148" s="76" t="s">
        <v>134</v>
      </c>
      <c r="B148" s="79" t="s">
        <v>135</v>
      </c>
      <c r="C148" s="64">
        <f t="shared" si="7"/>
        <v>4.47</v>
      </c>
      <c r="D148" s="64">
        <f t="shared" si="8"/>
        <v>4.47</v>
      </c>
      <c r="E148" s="80"/>
      <c r="F148" s="80"/>
      <c r="G148" s="80">
        <v>4.47</v>
      </c>
    </row>
  </sheetData>
  <mergeCells count="4">
    <mergeCell ref="A1:G1"/>
    <mergeCell ref="D3:F3"/>
    <mergeCell ref="C3:C4"/>
    <mergeCell ref="G3:G4"/>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workbookViewId="0">
      <selection activeCell="P10" sqref="P10"/>
    </sheetView>
  </sheetViews>
  <sheetFormatPr defaultColWidth="9" defaultRowHeight="13.5" outlineLevelCol="4"/>
  <cols>
    <col min="1" max="1" width="11.25" customWidth="1"/>
    <col min="2" max="2" width="18.125" customWidth="1"/>
    <col min="3" max="5" width="11.25" customWidth="1"/>
  </cols>
  <sheetData>
    <row r="1" ht="55.5" customHeight="1" spans="1:5">
      <c r="A1" s="51" t="s">
        <v>157</v>
      </c>
      <c r="B1" s="78"/>
      <c r="C1" s="78"/>
      <c r="D1" s="78"/>
      <c r="E1" s="78"/>
    </row>
    <row r="2" ht="15" customHeight="1" spans="1:5">
      <c r="A2" s="86"/>
      <c r="B2" s="86"/>
      <c r="C2" s="87"/>
      <c r="D2" s="87" t="s">
        <v>158</v>
      </c>
      <c r="E2" s="87"/>
    </row>
    <row r="3" ht="24" spans="1:5">
      <c r="A3" s="88" t="s">
        <v>159</v>
      </c>
      <c r="B3" s="88" t="s">
        <v>160</v>
      </c>
      <c r="C3" s="72" t="s">
        <v>46</v>
      </c>
      <c r="D3" s="73" t="s">
        <v>155</v>
      </c>
      <c r="E3" s="73" t="s">
        <v>156</v>
      </c>
    </row>
    <row r="4" ht="25.15" customHeight="1" spans="1:5">
      <c r="A4" s="89">
        <v>301</v>
      </c>
      <c r="B4" s="90" t="s">
        <v>161</v>
      </c>
      <c r="C4" s="91">
        <f>SUM(C5:C8)</f>
        <v>704.71</v>
      </c>
      <c r="D4" s="91">
        <f>SUM(D5:D8)</f>
        <v>704.71</v>
      </c>
      <c r="E4" s="92">
        <f>SUM(E5:E8)</f>
        <v>0</v>
      </c>
    </row>
    <row r="5" ht="25.15" customHeight="1" spans="1:5">
      <c r="A5" s="72">
        <v>30101</v>
      </c>
      <c r="B5" s="93" t="s">
        <v>162</v>
      </c>
      <c r="C5" s="91">
        <f>D5</f>
        <v>585.93</v>
      </c>
      <c r="D5" s="94">
        <v>585.93</v>
      </c>
      <c r="E5" s="94"/>
    </row>
    <row r="6" ht="25.15" customHeight="1" spans="1:5">
      <c r="A6" s="95">
        <v>30302</v>
      </c>
      <c r="B6" s="73" t="s">
        <v>163</v>
      </c>
      <c r="C6" s="91">
        <f>D6</f>
        <v>4.25</v>
      </c>
      <c r="D6" s="96">
        <v>4.25</v>
      </c>
      <c r="E6" s="97"/>
    </row>
    <row r="7" ht="25.15" customHeight="1" spans="1:5">
      <c r="A7" s="98">
        <v>30108</v>
      </c>
      <c r="B7" s="73" t="s">
        <v>164</v>
      </c>
      <c r="C7" s="91">
        <f>D7</f>
        <v>81.86</v>
      </c>
      <c r="D7" s="56">
        <v>81.86</v>
      </c>
      <c r="E7" s="99"/>
    </row>
    <row r="8" ht="25.15" customHeight="1" spans="1:5">
      <c r="A8" s="98">
        <v>30110</v>
      </c>
      <c r="B8" s="73" t="s">
        <v>165</v>
      </c>
      <c r="C8" s="91">
        <f>D8</f>
        <v>32.67</v>
      </c>
      <c r="D8" s="56">
        <v>32.67</v>
      </c>
      <c r="E8" s="100"/>
    </row>
    <row r="9" ht="25.15" customHeight="1" spans="1:5">
      <c r="A9" s="89">
        <v>302</v>
      </c>
      <c r="B9" s="90" t="s">
        <v>166</v>
      </c>
      <c r="C9" s="91">
        <f>SUM(C10:C17)</f>
        <v>49.6</v>
      </c>
      <c r="D9" s="101"/>
      <c r="E9" s="101"/>
    </row>
    <row r="10" ht="25.15" customHeight="1" spans="1:5">
      <c r="A10" s="72">
        <v>30201</v>
      </c>
      <c r="B10" s="72" t="s">
        <v>167</v>
      </c>
      <c r="C10" s="91">
        <f t="shared" ref="C10:C17" si="0">E10</f>
        <v>22.5</v>
      </c>
      <c r="D10" s="102"/>
      <c r="E10" s="101">
        <v>22.5</v>
      </c>
    </row>
    <row r="11" ht="25.15" customHeight="1" spans="1:5">
      <c r="A11" s="73">
        <v>30202</v>
      </c>
      <c r="B11" s="72" t="s">
        <v>168</v>
      </c>
      <c r="C11" s="91">
        <f t="shared" si="0"/>
        <v>2.5</v>
      </c>
      <c r="D11" s="103"/>
      <c r="E11" s="101">
        <v>2.5</v>
      </c>
    </row>
    <row r="12" ht="25.15" customHeight="1" spans="1:5">
      <c r="A12" s="73">
        <v>30204</v>
      </c>
      <c r="B12" s="72" t="s">
        <v>169</v>
      </c>
      <c r="C12" s="91">
        <f t="shared" si="0"/>
        <v>0.05</v>
      </c>
      <c r="D12" s="103"/>
      <c r="E12" s="101">
        <v>0.05</v>
      </c>
    </row>
    <row r="13" ht="25.15" customHeight="1" spans="1:5">
      <c r="A13" s="73">
        <v>30206</v>
      </c>
      <c r="B13" s="72" t="s">
        <v>170</v>
      </c>
      <c r="C13" s="91">
        <f t="shared" si="0"/>
        <v>1.5</v>
      </c>
      <c r="D13" s="103"/>
      <c r="E13" s="101">
        <v>1.5</v>
      </c>
    </row>
    <row r="14" ht="25.15" customHeight="1" spans="1:5">
      <c r="A14" s="73">
        <v>30207</v>
      </c>
      <c r="B14" s="72" t="s">
        <v>171</v>
      </c>
      <c r="C14" s="91">
        <f t="shared" si="0"/>
        <v>2.2</v>
      </c>
      <c r="D14" s="103"/>
      <c r="E14" s="101">
        <v>2.2</v>
      </c>
    </row>
    <row r="15" ht="25.15" customHeight="1" spans="1:5">
      <c r="A15" s="73">
        <v>30211</v>
      </c>
      <c r="B15" s="72" t="s">
        <v>172</v>
      </c>
      <c r="C15" s="91">
        <f t="shared" si="0"/>
        <v>3.6</v>
      </c>
      <c r="D15" s="103"/>
      <c r="E15" s="101">
        <v>3.6</v>
      </c>
    </row>
    <row r="16" ht="25.15" customHeight="1" spans="1:5">
      <c r="A16" s="73">
        <v>30228</v>
      </c>
      <c r="B16" s="72" t="s">
        <v>173</v>
      </c>
      <c r="C16" s="91">
        <f t="shared" si="0"/>
        <v>13.06</v>
      </c>
      <c r="D16" s="103"/>
      <c r="E16" s="101">
        <v>13.06</v>
      </c>
    </row>
    <row r="17" ht="25.15" customHeight="1" spans="1:5">
      <c r="A17" s="73">
        <v>30217</v>
      </c>
      <c r="B17" s="72" t="s">
        <v>174</v>
      </c>
      <c r="C17" s="91">
        <f t="shared" si="0"/>
        <v>4.19</v>
      </c>
      <c r="D17" s="80"/>
      <c r="E17" s="101">
        <v>4.19</v>
      </c>
    </row>
    <row r="18" spans="1:5">
      <c r="A18" s="104"/>
      <c r="B18" s="77" t="s">
        <v>46</v>
      </c>
      <c r="C18" s="64">
        <f>C4+C9</f>
        <v>754.31</v>
      </c>
      <c r="D18" s="64">
        <f>SUM(D4)</f>
        <v>704.71</v>
      </c>
      <c r="E18" s="64">
        <f>SUM(E10:E17)</f>
        <v>49.6</v>
      </c>
    </row>
  </sheetData>
  <mergeCells count="2">
    <mergeCell ref="A1:E1"/>
    <mergeCell ref="D2:E2"/>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0"/>
  <sheetViews>
    <sheetView workbookViewId="0">
      <selection activeCell="I10" sqref="I10"/>
    </sheetView>
  </sheetViews>
  <sheetFormatPr defaultColWidth="9" defaultRowHeight="13.5" outlineLevelCol="2"/>
  <cols>
    <col min="1" max="1" width="30.625" customWidth="1"/>
    <col min="2" max="2" width="23.25" customWidth="1"/>
    <col min="3" max="3" width="25.125" customWidth="1"/>
  </cols>
  <sheetData>
    <row r="1" ht="27" spans="1:3">
      <c r="A1" s="51" t="s">
        <v>175</v>
      </c>
      <c r="B1" s="51"/>
      <c r="C1" s="51"/>
    </row>
    <row r="2" ht="15" customHeight="1" spans="1:3">
      <c r="A2" s="71" t="s">
        <v>1</v>
      </c>
      <c r="B2" s="71"/>
      <c r="C2" s="71"/>
    </row>
    <row r="3" ht="25.15" customHeight="1" spans="1:3">
      <c r="A3" s="73" t="s">
        <v>176</v>
      </c>
      <c r="B3" s="73" t="s">
        <v>177</v>
      </c>
      <c r="C3" s="34" t="s">
        <v>178</v>
      </c>
    </row>
    <row r="4" ht="25.15" customHeight="1" spans="1:3">
      <c r="A4" s="77" t="s">
        <v>179</v>
      </c>
      <c r="B4" s="64">
        <f>SUM(B5:B7)</f>
        <v>4.19</v>
      </c>
      <c r="C4" s="77"/>
    </row>
    <row r="5" ht="25.15" customHeight="1" spans="1:3">
      <c r="A5" s="81" t="s">
        <v>180</v>
      </c>
      <c r="B5" s="73"/>
      <c r="C5" s="73"/>
    </row>
    <row r="6" ht="25.15" customHeight="1" spans="1:3">
      <c r="A6" s="81" t="s">
        <v>181</v>
      </c>
      <c r="B6" s="73">
        <v>4.19</v>
      </c>
      <c r="C6" s="73"/>
    </row>
    <row r="7" ht="25.15" customHeight="1" spans="1:3">
      <c r="A7" s="82" t="s">
        <v>182</v>
      </c>
      <c r="B7" s="64">
        <f>SUM(B8:B9)</f>
        <v>0</v>
      </c>
      <c r="C7" s="77"/>
    </row>
    <row r="8" ht="24.75" spans="1:3">
      <c r="A8" s="83" t="s">
        <v>183</v>
      </c>
      <c r="B8" s="73"/>
      <c r="C8" s="73"/>
    </row>
    <row r="9" ht="30" customHeight="1" spans="1:3">
      <c r="A9" s="84" t="s">
        <v>184</v>
      </c>
      <c r="B9" s="73"/>
      <c r="C9" s="80"/>
    </row>
    <row r="10" ht="132" customHeight="1" spans="1:3">
      <c r="A10" s="85" t="s">
        <v>185</v>
      </c>
      <c r="B10" s="85"/>
      <c r="C10" s="85"/>
    </row>
  </sheetData>
  <mergeCells count="3">
    <mergeCell ref="A1:C1"/>
    <mergeCell ref="A2:C2"/>
    <mergeCell ref="A10:C10"/>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workbookViewId="0">
      <selection activeCell="M9" sqref="M9"/>
    </sheetView>
  </sheetViews>
  <sheetFormatPr defaultColWidth="9" defaultRowHeight="13.5" outlineLevelCol="4"/>
  <cols>
    <col min="1" max="1" width="13.875" customWidth="1"/>
    <col min="2" max="2" width="14.25" customWidth="1"/>
    <col min="4" max="4" width="12.75" customWidth="1"/>
    <col min="5" max="5" width="11.375" customWidth="1"/>
  </cols>
  <sheetData>
    <row r="1" ht="54.75" customHeight="1" spans="1:5">
      <c r="A1" s="78" t="s">
        <v>186</v>
      </c>
      <c r="B1" s="78"/>
      <c r="C1" s="78"/>
      <c r="D1" s="78"/>
      <c r="E1" s="78"/>
    </row>
    <row r="2" ht="15" customHeight="1" spans="1:5">
      <c r="A2" s="70"/>
      <c r="B2" s="71" t="s">
        <v>1</v>
      </c>
      <c r="C2" s="71"/>
      <c r="D2" s="71"/>
      <c r="E2" s="71"/>
    </row>
    <row r="3" ht="28.15" customHeight="1" spans="1:5">
      <c r="A3" s="72" t="s">
        <v>48</v>
      </c>
      <c r="B3" s="72" t="s">
        <v>49</v>
      </c>
      <c r="C3" s="34" t="s">
        <v>46</v>
      </c>
      <c r="D3" s="73" t="s">
        <v>50</v>
      </c>
      <c r="E3" s="34" t="s">
        <v>51</v>
      </c>
    </row>
    <row r="4" ht="22.15" customHeight="1" spans="1:5">
      <c r="A4" s="76">
        <v>2296002</v>
      </c>
      <c r="B4" s="79" t="s">
        <v>107</v>
      </c>
      <c r="C4" s="64">
        <f>SUM(D4:E4)</f>
        <v>54</v>
      </c>
      <c r="D4" s="75"/>
      <c r="E4" s="80">
        <v>54</v>
      </c>
    </row>
    <row r="5" ht="22.15" customHeight="1" spans="1:5">
      <c r="A5" s="76">
        <v>2296002</v>
      </c>
      <c r="B5" s="79" t="s">
        <v>107</v>
      </c>
      <c r="C5" s="64">
        <f t="shared" ref="C5:C15" si="0">SUM(D5:E5)</f>
        <v>78</v>
      </c>
      <c r="D5" s="56"/>
      <c r="E5" s="80">
        <v>78</v>
      </c>
    </row>
    <row r="6" ht="22.15" customHeight="1" spans="1:5">
      <c r="A6" s="76">
        <v>2296002</v>
      </c>
      <c r="B6" s="79" t="s">
        <v>107</v>
      </c>
      <c r="C6" s="64">
        <f t="shared" si="0"/>
        <v>92</v>
      </c>
      <c r="D6" s="56"/>
      <c r="E6" s="80">
        <v>92</v>
      </c>
    </row>
    <row r="7" ht="22.15" customHeight="1" spans="1:5">
      <c r="A7" s="74"/>
      <c r="B7" s="76"/>
      <c r="C7" s="64">
        <f t="shared" si="0"/>
        <v>0</v>
      </c>
      <c r="D7" s="56"/>
      <c r="E7" s="56"/>
    </row>
    <row r="8" ht="22.15" customHeight="1" spans="1:5">
      <c r="A8" s="74"/>
      <c r="B8" s="76"/>
      <c r="C8" s="64">
        <f t="shared" si="0"/>
        <v>0</v>
      </c>
      <c r="D8" s="56"/>
      <c r="E8" s="56"/>
    </row>
    <row r="9" ht="22.15" customHeight="1" spans="1:5">
      <c r="A9" s="74"/>
      <c r="B9" s="76"/>
      <c r="C9" s="64">
        <f t="shared" si="0"/>
        <v>0</v>
      </c>
      <c r="D9" s="56"/>
      <c r="E9" s="56"/>
    </row>
    <row r="10" ht="22.15" customHeight="1" spans="1:5">
      <c r="A10" s="74"/>
      <c r="B10" s="76"/>
      <c r="C10" s="64">
        <f t="shared" si="0"/>
        <v>0</v>
      </c>
      <c r="D10" s="56"/>
      <c r="E10" s="56"/>
    </row>
    <row r="11" ht="22.15" customHeight="1" spans="1:5">
      <c r="A11" s="74"/>
      <c r="B11" s="76"/>
      <c r="C11" s="64">
        <f t="shared" si="0"/>
        <v>0</v>
      </c>
      <c r="D11" s="56"/>
      <c r="E11" s="56"/>
    </row>
    <row r="12" ht="22.15" customHeight="1" spans="1:5">
      <c r="A12" s="74"/>
      <c r="B12" s="76"/>
      <c r="C12" s="64">
        <f t="shared" si="0"/>
        <v>0</v>
      </c>
      <c r="D12" s="56"/>
      <c r="E12" s="56"/>
    </row>
    <row r="13" ht="22.15" customHeight="1" spans="1:5">
      <c r="A13" s="74"/>
      <c r="B13" s="76"/>
      <c r="C13" s="64">
        <f t="shared" si="0"/>
        <v>0</v>
      </c>
      <c r="D13" s="56"/>
      <c r="E13" s="56"/>
    </row>
    <row r="14" ht="22.15" customHeight="1" spans="1:5">
      <c r="A14" s="74"/>
      <c r="B14" s="76"/>
      <c r="C14" s="64">
        <f t="shared" si="0"/>
        <v>0</v>
      </c>
      <c r="D14" s="56"/>
      <c r="E14" s="56"/>
    </row>
    <row r="15" ht="22.15" customHeight="1" spans="1:5">
      <c r="A15" s="74"/>
      <c r="B15" s="76"/>
      <c r="C15" s="64">
        <f t="shared" si="0"/>
        <v>0</v>
      </c>
      <c r="D15" s="56"/>
      <c r="E15" s="56"/>
    </row>
    <row r="16" ht="22.15" customHeight="1" spans="1:5">
      <c r="A16" s="77"/>
      <c r="B16" s="77" t="s">
        <v>46</v>
      </c>
      <c r="C16" s="64">
        <f>SUM(C4:C15)</f>
        <v>224</v>
      </c>
      <c r="D16" s="64">
        <f>SUM(D4:D15)</f>
        <v>0</v>
      </c>
      <c r="E16" s="64">
        <f>SUM(E4:E15)</f>
        <v>224</v>
      </c>
    </row>
  </sheetData>
  <mergeCells count="2">
    <mergeCell ref="A1:E1"/>
    <mergeCell ref="B2:E2"/>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workbookViewId="0">
      <selection activeCell="M42" sqref="M42:M43"/>
    </sheetView>
  </sheetViews>
  <sheetFormatPr defaultColWidth="9" defaultRowHeight="13.5" outlineLevelCol="4"/>
  <cols>
    <col min="1" max="1" width="13.875" customWidth="1"/>
    <col min="2" max="2" width="14.625" customWidth="1"/>
  </cols>
  <sheetData>
    <row r="1" ht="27" spans="1:5">
      <c r="A1" s="51" t="s">
        <v>187</v>
      </c>
      <c r="B1" s="51"/>
      <c r="C1" s="51"/>
      <c r="D1" s="51"/>
      <c r="E1" s="51"/>
    </row>
    <row r="2" ht="15" customHeight="1" spans="1:5">
      <c r="A2" s="70"/>
      <c r="B2" s="71" t="s">
        <v>1</v>
      </c>
      <c r="C2" s="71"/>
      <c r="D2" s="71"/>
      <c r="E2" s="71"/>
    </row>
    <row r="3" ht="14.25" spans="1:5">
      <c r="A3" s="72" t="s">
        <v>48</v>
      </c>
      <c r="B3" s="72" t="s">
        <v>49</v>
      </c>
      <c r="C3" s="34" t="s">
        <v>46</v>
      </c>
      <c r="D3" s="73" t="s">
        <v>50</v>
      </c>
      <c r="E3" s="34" t="s">
        <v>51</v>
      </c>
    </row>
    <row r="4" spans="1:5">
      <c r="A4" s="74"/>
      <c r="B4" s="74"/>
      <c r="C4" s="64">
        <f>SUM(D4:E4)</f>
        <v>0</v>
      </c>
      <c r="D4" s="75"/>
      <c r="E4" s="75"/>
    </row>
    <row r="5" spans="1:5">
      <c r="A5" s="76"/>
      <c r="B5" s="76"/>
      <c r="C5" s="64">
        <f t="shared" ref="C5:C14" si="0">SUM(D5:E5)</f>
        <v>0</v>
      </c>
      <c r="D5" s="56"/>
      <c r="E5" s="56"/>
    </row>
    <row r="6" spans="1:5">
      <c r="A6" s="76"/>
      <c r="B6" s="76"/>
      <c r="C6" s="64">
        <f t="shared" si="0"/>
        <v>0</v>
      </c>
      <c r="D6" s="56"/>
      <c r="E6" s="56"/>
    </row>
    <row r="7" spans="1:5">
      <c r="A7" s="76"/>
      <c r="B7" s="76"/>
      <c r="C7" s="64">
        <f t="shared" si="0"/>
        <v>0</v>
      </c>
      <c r="D7" s="56"/>
      <c r="E7" s="56"/>
    </row>
    <row r="8" spans="1:5">
      <c r="A8" s="76"/>
      <c r="B8" s="76"/>
      <c r="C8" s="64">
        <f t="shared" si="0"/>
        <v>0</v>
      </c>
      <c r="D8" s="56"/>
      <c r="E8" s="56"/>
    </row>
    <row r="9" spans="1:5">
      <c r="A9" s="76"/>
      <c r="B9" s="76"/>
      <c r="C9" s="64">
        <f t="shared" si="0"/>
        <v>0</v>
      </c>
      <c r="D9" s="56"/>
      <c r="E9" s="56"/>
    </row>
    <row r="10" spans="1:5">
      <c r="A10" s="76"/>
      <c r="B10" s="76"/>
      <c r="C10" s="64">
        <f t="shared" si="0"/>
        <v>0</v>
      </c>
      <c r="D10" s="56"/>
      <c r="E10" s="56"/>
    </row>
    <row r="11" spans="1:5">
      <c r="A11" s="74"/>
      <c r="B11" s="74"/>
      <c r="C11" s="64">
        <f t="shared" si="0"/>
        <v>0</v>
      </c>
      <c r="D11" s="56"/>
      <c r="E11" s="56"/>
    </row>
    <row r="12" spans="1:5">
      <c r="A12" s="74"/>
      <c r="B12" s="74"/>
      <c r="C12" s="64">
        <f t="shared" si="0"/>
        <v>0</v>
      </c>
      <c r="D12" s="75"/>
      <c r="E12" s="75"/>
    </row>
    <row r="13" spans="1:5">
      <c r="A13" s="74"/>
      <c r="B13" s="74"/>
      <c r="C13" s="64">
        <f t="shared" si="0"/>
        <v>0</v>
      </c>
      <c r="D13" s="75"/>
      <c r="E13" s="75"/>
    </row>
    <row r="14" spans="1:5">
      <c r="A14" s="74"/>
      <c r="B14" s="74"/>
      <c r="C14" s="64">
        <f t="shared" si="0"/>
        <v>0</v>
      </c>
      <c r="D14" s="75"/>
      <c r="E14" s="75"/>
    </row>
    <row r="15" spans="1:5">
      <c r="A15" s="77"/>
      <c r="B15" s="77" t="s">
        <v>46</v>
      </c>
      <c r="C15" s="64">
        <f>SUM(C4:C14)</f>
        <v>0</v>
      </c>
      <c r="D15" s="64">
        <f>SUM(D4:D14)</f>
        <v>0</v>
      </c>
      <c r="E15" s="64">
        <f>SUM(E4:E14)</f>
        <v>0</v>
      </c>
    </row>
  </sheetData>
  <mergeCells count="2">
    <mergeCell ref="A1:E1"/>
    <mergeCell ref="B2:E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一、收支总表</vt:lpstr>
      <vt:lpstr>二、收入总表</vt:lpstr>
      <vt:lpstr>三、支出总表</vt:lpstr>
      <vt:lpstr>四、财政拨款收支总表</vt:lpstr>
      <vt:lpstr>五、一般公共预算支出表</vt:lpstr>
      <vt:lpstr>六、一般公共预算基本支出表</vt:lpstr>
      <vt:lpstr>七、一般公共预算“三公”经费支出表</vt:lpstr>
      <vt:lpstr>八、政府性基金预算支出表</vt:lpstr>
      <vt:lpstr>九、国有资本经营预算支出表</vt:lpstr>
      <vt:lpstr>十、项目支出表</vt:lpstr>
      <vt:lpstr>十一、项目支出绩效目标表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SHP</dc:creator>
  <cp:lastModifiedBy>雨后复斜阳</cp:lastModifiedBy>
  <dcterms:created xsi:type="dcterms:W3CDTF">2022-04-19T08:17:00Z</dcterms:created>
  <dcterms:modified xsi:type="dcterms:W3CDTF">2025-04-27T09:36:50Z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C6FB26E1341F4555B1F8283137AD6499_12</vt:lpwstr>
  </property>
</Properties>
</file>