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2450" tabRatio="867" firstSheet="2" activeTab="2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24519"/>
</workbook>
</file>

<file path=xl/calcChain.xml><?xml version="1.0" encoding="utf-8"?>
<calcChain xmlns="http://schemas.openxmlformats.org/spreadsheetml/2006/main">
  <c r="H22" i="10"/>
  <c r="G22"/>
  <c r="F22"/>
  <c r="E21"/>
  <c r="E20"/>
  <c r="E19"/>
  <c r="E18"/>
  <c r="E17"/>
  <c r="E16"/>
  <c r="E15"/>
  <c r="E14"/>
  <c r="E13"/>
  <c r="E12"/>
  <c r="E11"/>
  <c r="E10"/>
  <c r="E9"/>
  <c r="E8"/>
  <c r="E7"/>
  <c r="E6"/>
  <c r="E22" s="1"/>
  <c r="D23" i="6" l="1"/>
  <c r="C23"/>
  <c r="C4"/>
  <c r="C21"/>
  <c r="D14"/>
  <c r="C14"/>
  <c r="C9"/>
  <c r="C10"/>
  <c r="C11"/>
  <c r="C12"/>
  <c r="C8"/>
  <c r="C5" i="5"/>
  <c r="D5"/>
  <c r="E15" i="9"/>
  <c r="D15"/>
  <c r="C15"/>
  <c r="C14"/>
  <c r="C13"/>
  <c r="C12"/>
  <c r="C11"/>
  <c r="C10"/>
  <c r="C9"/>
  <c r="C8"/>
  <c r="C7"/>
  <c r="C6"/>
  <c r="C5"/>
  <c r="C4"/>
  <c r="E18" i="8"/>
  <c r="D18"/>
  <c r="C18"/>
  <c r="C17"/>
  <c r="C16"/>
  <c r="C15"/>
  <c r="C14"/>
  <c r="C13"/>
  <c r="C12"/>
  <c r="C11"/>
  <c r="C10"/>
  <c r="C9"/>
  <c r="C8"/>
  <c r="C7"/>
  <c r="C6"/>
  <c r="C5"/>
  <c r="C4"/>
  <c r="B7" i="7"/>
  <c r="B4"/>
  <c r="C22" i="6"/>
  <c r="C19"/>
  <c r="C18"/>
  <c r="C17"/>
  <c r="C16"/>
  <c r="C15"/>
  <c r="E14"/>
  <c r="C13"/>
  <c r="C7"/>
  <c r="C6"/>
  <c r="C5"/>
  <c r="E4"/>
  <c r="E23" s="1"/>
  <c r="D4"/>
  <c r="G27" i="5"/>
  <c r="F27"/>
  <c r="E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 s="1"/>
  <c r="D10"/>
  <c r="C10" s="1"/>
  <c r="D9"/>
  <c r="C9" s="1"/>
  <c r="C27" s="1"/>
  <c r="D8"/>
  <c r="C8" s="1"/>
  <c r="D7"/>
  <c r="C7" s="1"/>
  <c r="D6"/>
  <c r="C6" s="1"/>
  <c r="J20" i="4"/>
  <c r="I20"/>
  <c r="H20"/>
  <c r="D20"/>
  <c r="B19"/>
  <c r="B18"/>
  <c r="B17"/>
  <c r="D16"/>
  <c r="C16"/>
  <c r="B16"/>
  <c r="J15"/>
  <c r="I15"/>
  <c r="H15"/>
  <c r="G15"/>
  <c r="G20" s="1"/>
  <c r="D15"/>
  <c r="C15"/>
  <c r="C20" s="1"/>
  <c r="F14"/>
  <c r="B14"/>
  <c r="F13"/>
  <c r="B13"/>
  <c r="F12"/>
  <c r="B12"/>
  <c r="F11"/>
  <c r="B11"/>
  <c r="F10"/>
  <c r="B10"/>
  <c r="F9"/>
  <c r="B9"/>
  <c r="F8"/>
  <c r="B8"/>
  <c r="F7"/>
  <c r="B7"/>
  <c r="F6"/>
  <c r="D6"/>
  <c r="B6"/>
  <c r="H29" i="3"/>
  <c r="G29"/>
  <c r="F29"/>
  <c r="E29"/>
  <c r="D29"/>
  <c r="C29"/>
  <c r="S20" i="2"/>
  <c r="R20"/>
  <c r="Q20"/>
  <c r="P20"/>
  <c r="O20"/>
  <c r="N20"/>
  <c r="M20"/>
  <c r="L20"/>
  <c r="K20"/>
  <c r="J20"/>
  <c r="I20"/>
  <c r="H20"/>
  <c r="G20"/>
  <c r="F20"/>
  <c r="E20"/>
  <c r="D20"/>
  <c r="C20" s="1"/>
  <c r="B20" s="1"/>
  <c r="M19"/>
  <c r="C19"/>
  <c r="B19"/>
  <c r="M18"/>
  <c r="C18"/>
  <c r="B18"/>
  <c r="M17"/>
  <c r="C17"/>
  <c r="B17"/>
  <c r="M16"/>
  <c r="C16"/>
  <c r="B16"/>
  <c r="M15"/>
  <c r="C15"/>
  <c r="B15"/>
  <c r="M14"/>
  <c r="C14"/>
  <c r="B14"/>
  <c r="M13"/>
  <c r="C13"/>
  <c r="B13"/>
  <c r="M12"/>
  <c r="C12"/>
  <c r="B12"/>
  <c r="M11"/>
  <c r="C11"/>
  <c r="B11"/>
  <c r="M10"/>
  <c r="C10"/>
  <c r="B10"/>
  <c r="M9"/>
  <c r="C9"/>
  <c r="B9"/>
  <c r="M8"/>
  <c r="C8"/>
  <c r="B8"/>
  <c r="M7"/>
  <c r="C7"/>
  <c r="B7" s="1"/>
  <c r="H19" i="1"/>
  <c r="D19"/>
  <c r="F18"/>
  <c r="B18"/>
  <c r="F17"/>
  <c r="B17"/>
  <c r="H16"/>
  <c r="G16"/>
  <c r="G19" s="1"/>
  <c r="D16"/>
  <c r="C16"/>
  <c r="C19" s="1"/>
  <c r="B19" s="1"/>
  <c r="F15"/>
  <c r="B15"/>
  <c r="F14"/>
  <c r="B14"/>
  <c r="F13"/>
  <c r="B13"/>
  <c r="F12"/>
  <c r="B12"/>
  <c r="F11"/>
  <c r="B11"/>
  <c r="F10"/>
  <c r="D10"/>
  <c r="C10"/>
  <c r="B10"/>
  <c r="F9"/>
  <c r="B9"/>
  <c r="F8"/>
  <c r="B8"/>
  <c r="F7"/>
  <c r="B7"/>
  <c r="F6"/>
  <c r="B6"/>
  <c r="F5"/>
  <c r="D5"/>
  <c r="B5"/>
  <c r="D27" i="5" l="1"/>
  <c r="F15" i="4"/>
  <c r="F20" s="1"/>
  <c r="B15"/>
  <c r="B20" s="1"/>
  <c r="F16" i="1"/>
  <c r="F19" s="1"/>
  <c r="B16"/>
</calcChain>
</file>

<file path=xl/sharedStrings.xml><?xml version="1.0" encoding="utf-8"?>
<sst xmlns="http://schemas.openxmlformats.org/spreadsheetml/2006/main" count="242" uniqueCount="162">
  <si>
    <t>收支总表</t>
  </si>
  <si>
    <t>单位：万元</t>
  </si>
  <si>
    <t>收       入</t>
  </si>
  <si>
    <r>
      <rPr>
        <sz val="10"/>
        <color theme="1"/>
        <rFont val="宋体"/>
        <family val="3"/>
        <charset val="134"/>
      </rPr>
      <t xml:space="preserve">支 </t>
    </r>
    <r>
      <rPr>
        <sz val="10"/>
        <color theme="1"/>
        <rFont val="Times New Roman"/>
        <family val="1"/>
      </rPr>
      <t xml:space="preserve">       </t>
    </r>
    <r>
      <rPr>
        <sz val="10"/>
        <color theme="1"/>
        <rFont val="宋体"/>
        <family val="3"/>
        <charset val="134"/>
      </rPr>
      <t>出</t>
    </r>
  </si>
  <si>
    <t>项  目</t>
  </si>
  <si>
    <t>小计：</t>
  </si>
  <si>
    <t>预算管理一体化系统中上年结转</t>
  </si>
  <si>
    <t>一、财政拨款收入</t>
  </si>
  <si>
    <t>一般公共预算拨款收入</t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</si>
  <si>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</si>
  <si>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</si>
  <si>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</si>
  <si>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</si>
  <si>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</si>
  <si>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</si>
  <si>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</si>
  <si>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</si>
  <si>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</si>
  <si>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</si>
  <si>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</si>
  <si>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family val="1"/>
      </rPr>
      <t>本年收入</t>
    </r>
    <r>
      <rPr>
        <b/>
        <sz val="10"/>
        <color theme="1"/>
        <rFont val="宋体"/>
        <family val="3"/>
        <charset val="134"/>
      </rPr>
      <t xml:space="preserve">       </t>
    </r>
    <r>
      <rPr>
        <b/>
        <sz val="10"/>
        <color theme="1"/>
        <rFont val="Times New Roman"/>
        <family val="1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</si>
  <si>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</si>
  <si>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</si>
  <si>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</si>
  <si>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</si>
  <si>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</si>
  <si>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</si>
  <si>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</si>
  <si>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</si>
  <si>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</si>
  <si>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</si>
  <si>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family val="3"/>
        <charset val="134"/>
      </rPr>
      <t>预算管理一体化系统中</t>
    </r>
    <r>
      <rPr>
        <sz val="9"/>
        <color rgb="FF000000"/>
        <rFont val="宋体"/>
        <family val="3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</si>
  <si>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</si>
  <si>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</si>
  <si>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</si>
  <si>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</si>
  <si>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</si>
  <si>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</si>
  <si>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</si>
  <si>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</si>
  <si>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</si>
  <si>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</si>
  <si>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</si>
  <si>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</si>
  <si>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</si>
  <si>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</si>
  <si>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</si>
  <si>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</si>
  <si>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</si>
  <si>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</si>
  <si>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</si>
  <si>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r>
      <rPr>
        <sz val="10"/>
        <color rgb="FF000000"/>
        <rFont val="宋体"/>
        <family val="3"/>
        <charset val="134"/>
      </rPr>
      <t>三、</t>
    </r>
    <r>
      <rPr>
        <sz val="10"/>
        <color rgb="FF000000"/>
        <rFont val="Times New Roman"/>
        <family val="1"/>
      </rPr>
      <t>……</t>
    </r>
  </si>
  <si>
    <t>财政拨款收支预算表</t>
  </si>
  <si>
    <r>
      <rPr>
        <sz val="10"/>
        <color rgb="FF000000"/>
        <rFont val="华文细黑"/>
        <family val="3"/>
        <charset val="134"/>
      </rPr>
      <t> </t>
    </r>
    <r>
      <rPr>
        <sz val="10"/>
        <color rgb="FF000000"/>
        <rFont val="宋体"/>
        <family val="3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</si>
  <si>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</si>
  <si>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</si>
  <si>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</si>
  <si>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</si>
  <si>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</si>
  <si>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</si>
  <si>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</si>
  <si>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</si>
  <si>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</si>
  <si>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</si>
  <si>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</si>
  <si>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</si>
  <si>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family val="3"/>
        <charset val="134"/>
      </rPr>
      <t>项目</t>
    </r>
    <r>
      <rPr>
        <b/>
        <sz val="10"/>
        <color rgb="FF000000"/>
        <rFont val="Times New Roman"/>
        <family val="1"/>
      </rPr>
      <t xml:space="preserve">                                                               </t>
    </r>
    <r>
      <rPr>
        <b/>
        <sz val="10"/>
        <color rgb="FF000000"/>
        <rFont val="宋体"/>
        <family val="3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</si>
  <si>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</si>
  <si>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</si>
  <si>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family val="3"/>
        <charset val="134"/>
      </rPr>
      <t>小</t>
    </r>
    <r>
      <rPr>
        <b/>
        <sz val="10"/>
        <color rgb="FF000000"/>
        <rFont val="宋体"/>
        <family val="3"/>
        <charset val="134"/>
      </rPr>
      <t>计：</t>
    </r>
  </si>
  <si>
    <t>人员经费</t>
  </si>
  <si>
    <t>公用经费</t>
  </si>
  <si>
    <t xml:space="preserve">      ……</t>
  </si>
  <si>
    <t>一般公共预算基本支出表</t>
  </si>
  <si>
    <r>
      <rPr>
        <sz val="10"/>
        <color theme="1"/>
        <rFont val="Times New Roman"/>
        <family val="1"/>
      </rPr>
      <t>　</t>
    </r>
    <r>
      <rPr>
        <sz val="10"/>
        <color theme="1"/>
        <rFont val="华文细黑"/>
        <family val="3"/>
        <charset val="134"/>
      </rPr>
      <t>单位：万元</t>
    </r>
  </si>
  <si>
    <t>经济分类科目代码</t>
  </si>
  <si>
    <r>
      <rPr>
        <sz val="10"/>
        <color theme="1"/>
        <rFont val="宋体"/>
        <family val="3"/>
        <charset val="134"/>
      </rPr>
      <t>经济分类科目</t>
    </r>
    <r>
      <rPr>
        <sz val="10"/>
        <color theme="1"/>
        <rFont val="华文细黑"/>
        <family val="3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</si>
  <si>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</si>
  <si>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</si>
  <si>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</si>
  <si>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</si>
  <si>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</si>
  <si>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其他工资福利支出</t>
  </si>
  <si>
    <t>二、商品和服务支出</t>
  </si>
  <si>
    <t>办公费</t>
  </si>
  <si>
    <r>
      <rPr>
        <sz val="22"/>
        <color theme="1"/>
        <rFont val="宋体"/>
        <family val="3"/>
        <charset val="134"/>
      </rPr>
      <t>一般公共预算</t>
    </r>
    <r>
      <rPr>
        <sz val="22"/>
        <color rgb="FF000000"/>
        <rFont val="宋体"/>
        <family val="3"/>
        <charset val="134"/>
      </rPr>
      <t>“三公”经费支出表</t>
    </r>
  </si>
  <si>
    <r>
      <rPr>
        <sz val="10"/>
        <color rgb="FF000000"/>
        <rFont val="Times New Roman"/>
        <family val="1"/>
      </rPr>
      <t>项</t>
    </r>
    <r>
      <rPr>
        <sz val="10"/>
        <color rgb="FF000000"/>
        <rFont val="Times New Roman"/>
        <family val="1"/>
      </rPr>
      <t xml:space="preserve">    </t>
    </r>
    <r>
      <rPr>
        <sz val="10"/>
        <color rgb="FF000000"/>
        <rFont val="Times New Roman"/>
        <family val="1"/>
      </rPr>
      <t>目</t>
    </r>
  </si>
  <si>
    <t>备注</t>
  </si>
  <si>
    <t>合    计</t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</si>
  <si>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、因公出国（境）费用</t>
    </r>
  </si>
  <si>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、公务接待费</t>
    </r>
  </si>
  <si>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、公务用车费</t>
    </r>
  </si>
  <si>
    <r>
      <rPr>
        <sz val="10"/>
        <color rgb="FF000000"/>
        <rFont val="宋体"/>
        <family val="3"/>
        <charset val="134"/>
      </rPr>
      <t>其中：
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）公务用车运行维护费</t>
    </r>
  </si>
  <si>
    <r>
      <rPr>
        <sz val="10"/>
        <color rgb="FF000000"/>
        <rFont val="Times New Roman"/>
        <family val="1"/>
      </rPr>
      <t xml:space="preserve">          （2</t>
    </r>
    <r>
      <rPr>
        <sz val="10"/>
        <color rgb="FF000000"/>
        <rFont val="宋体"/>
        <family val="3"/>
        <charset val="134"/>
      </rPr>
      <t>）公务用车购置</t>
    </r>
  </si>
  <si>
    <t>政府性基金预算支出表</t>
  </si>
  <si>
    <t>国有资本经营预算支出表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</si>
  <si>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</si>
  <si>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</si>
  <si>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</si>
  <si>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</si>
  <si>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</si>
  <si>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</si>
  <si>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</si>
  <si>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</si>
  <si>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</si>
  <si>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</si>
  <si>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</si>
  <si>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</si>
  <si>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</si>
  <si>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</si>
  <si>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</si>
  <si>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......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</si>
  <si>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</si>
  <si>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</si>
  <si>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</si>
  <si>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</si>
  <si>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</si>
  <si>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</si>
  <si>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</si>
  <si>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</si>
  <si>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</si>
  <si>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</si>
  <si>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</si>
  <si>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</si>
  <si>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</si>
  <si>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</si>
  <si>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</si>
  <si>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</si>
  <si>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注：只填列一级项目支出绩效目标。</t>
  </si>
  <si>
    <t>2025年预算</t>
    <phoneticPr fontId="29" type="noConversion"/>
  </si>
  <si>
    <t>2025年项目支出表</t>
    <phoneticPr fontId="29" type="noConversion"/>
  </si>
  <si>
    <r>
      <t>2025</t>
    </r>
    <r>
      <rPr>
        <sz val="10"/>
        <color rgb="FF000000"/>
        <rFont val="宋体"/>
        <family val="3"/>
        <charset val="134"/>
      </rPr>
      <t>年预算数</t>
    </r>
    <phoneticPr fontId="29" type="noConversion"/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</si>
  <si>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  <phoneticPr fontId="29" type="noConversion"/>
  </si>
  <si>
    <t>一、卫生健康支出</t>
    <phoneticPr fontId="29" type="noConversion"/>
  </si>
  <si>
    <r>
      <t>二、</t>
    </r>
    <r>
      <rPr>
        <sz val="10"/>
        <color rgb="FF000000"/>
        <rFont val="宋体"/>
        <family val="3"/>
        <charset val="134"/>
      </rPr>
      <t>社会保险和就业支出</t>
    </r>
    <phoneticPr fontId="29" type="noConversion"/>
  </si>
  <si>
    <t>一、社会保障和就业支出</t>
    <phoneticPr fontId="29" type="noConversion"/>
  </si>
  <si>
    <t>机关事业单位基本养老保险缴费支出</t>
    <phoneticPr fontId="29" type="noConversion"/>
  </si>
  <si>
    <t>二、卫生健康支出</t>
    <phoneticPr fontId="29" type="noConversion"/>
  </si>
  <si>
    <t>事业运行</t>
    <phoneticPr fontId="29" type="noConversion"/>
  </si>
  <si>
    <t>事业单位医疗</t>
    <phoneticPr fontId="29" type="noConversion"/>
  </si>
  <si>
    <t>机关事业单位基本养老保险保险缴费</t>
  </si>
  <si>
    <t>住房公积金</t>
  </si>
  <si>
    <t>职工基本医疗保险缴费</t>
    <phoneticPr fontId="29" type="noConversion"/>
  </si>
  <si>
    <t>其他社会保障缴费-工伤+失业</t>
    <phoneticPr fontId="29" type="noConversion"/>
  </si>
  <si>
    <t>电费</t>
  </si>
  <si>
    <t>邮电费</t>
  </si>
  <si>
    <t>差旅费</t>
    <phoneticPr fontId="29" type="noConversion"/>
  </si>
  <si>
    <t>印刷费</t>
    <phoneticPr fontId="29" type="noConversion"/>
  </si>
  <si>
    <t>三、对个人和家庭的补助</t>
  </si>
  <si>
    <t>退休费</t>
  </si>
  <si>
    <t>二级项目</t>
    <phoneticPr fontId="29" type="noConversion"/>
  </si>
  <si>
    <t>缴纳残保金人数</t>
    <phoneticPr fontId="29" type="noConversion"/>
  </si>
  <si>
    <t>=</t>
  </si>
  <si>
    <t>缴纳残保金准确率</t>
    <phoneticPr fontId="29" type="noConversion"/>
  </si>
  <si>
    <t>缴纳残保金成本</t>
    <phoneticPr fontId="29" type="noConversion"/>
  </si>
  <si>
    <t>≦2万元</t>
    <phoneticPr fontId="29" type="noConversion"/>
  </si>
  <si>
    <t>缴纳残保金的及时性</t>
    <phoneticPr fontId="29" type="noConversion"/>
  </si>
  <si>
    <t>保障职工权益</t>
    <phoneticPr fontId="29" type="noConversion"/>
  </si>
  <si>
    <t>职工满意度</t>
    <phoneticPr fontId="29" type="noConversion"/>
  </si>
  <si>
    <r>
      <t>≧</t>
    </r>
    <r>
      <rPr>
        <sz val="14"/>
        <color theme="1"/>
        <rFont val="宋体"/>
        <family val="3"/>
        <charset val="134"/>
        <scheme val="minor"/>
      </rPr>
      <t>95%</t>
    </r>
  </si>
  <si>
    <t>医疗保险残疾人保障金</t>
    <phoneticPr fontId="29" type="noConversion"/>
  </si>
  <si>
    <t>长白朝鲜族自治县医疗保险</t>
    <phoneticPr fontId="29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</si>
</sst>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10"/>
      <color rgb="FF000000"/>
      <name val="华文细黑"/>
      <family val="3"/>
      <charset val="134"/>
    </font>
    <font>
      <sz val="15"/>
      <color rgb="FF000000"/>
      <name val="华文细黑"/>
      <family val="3"/>
      <charset val="134"/>
    </font>
    <font>
      <sz val="15"/>
      <color rgb="FF000000"/>
      <name val="Times New Roman"/>
      <family val="1"/>
    </font>
    <font>
      <sz val="20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6"/>
      <color theme="1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color theme="1"/>
      <name val="宋体"/>
      <family val="3"/>
      <charset val="134"/>
    </font>
    <font>
      <sz val="8"/>
      <color theme="1"/>
      <name val="Calibri"/>
      <family val="2"/>
    </font>
    <font>
      <sz val="10"/>
      <color rgb="FF000000"/>
      <name val="宋体"/>
      <family val="3"/>
      <charset val="134"/>
    </font>
    <font>
      <sz val="2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b/>
      <sz val="10"/>
      <color rgb="FF000000"/>
      <name val="华文细黑"/>
      <family val="3"/>
      <charset val="134"/>
    </font>
    <font>
      <b/>
      <sz val="10"/>
      <color theme="1"/>
      <name val="Times New Roman"/>
      <family val="1"/>
    </font>
    <font>
      <sz val="22"/>
      <color rgb="FF000000"/>
      <name val="宋体"/>
      <family val="3"/>
      <charset val="134"/>
    </font>
    <font>
      <sz val="10"/>
      <color theme="1"/>
      <name val="华文细黑"/>
      <family val="3"/>
      <charset val="134"/>
    </font>
    <font>
      <sz val="9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4"/>
      <color rgb="FF000000"/>
      <name val="SimSun"/>
      <charset val="134"/>
    </font>
    <font>
      <sz val="14"/>
      <color rgb="FF000000"/>
      <name val="华文细黑"/>
      <family val="3"/>
      <charset val="134"/>
    </font>
    <font>
      <sz val="14"/>
      <color theme="1"/>
      <name val="SimSun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3" fontId="8" fillId="4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43" fontId="15" fillId="3" borderId="1" xfId="0" applyNumberFormat="1" applyFont="1" applyFill="1" applyBorder="1" applyAlignment="1">
      <alignment horizontal="center" vertical="center" wrapText="1"/>
    </xf>
    <xf numFmtId="43" fontId="1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 indent="2"/>
    </xf>
    <xf numFmtId="43" fontId="19" fillId="4" borderId="1" xfId="0" applyNumberFormat="1" applyFont="1" applyFill="1" applyBorder="1" applyAlignment="1">
      <alignment horizontal="center" vertical="center" wrapText="1"/>
    </xf>
    <xf numFmtId="43" fontId="20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2"/>
    </xf>
    <xf numFmtId="43" fontId="18" fillId="4" borderId="1" xfId="0" applyNumberFormat="1" applyFont="1" applyFill="1" applyBorder="1" applyAlignment="1">
      <alignment horizontal="right" vertical="center" wrapText="1"/>
    </xf>
    <xf numFmtId="43" fontId="18" fillId="0" borderId="1" xfId="0" applyNumberFormat="1" applyFont="1" applyBorder="1" applyAlignment="1">
      <alignment horizontal="right" vertical="top" wrapText="1"/>
    </xf>
    <xf numFmtId="0" fontId="8" fillId="3" borderId="1" xfId="0" applyFont="1" applyFill="1" applyBorder="1" applyAlignment="1">
      <alignment horizontal="center" vertical="center" wrapText="1" indent="2"/>
    </xf>
    <xf numFmtId="0" fontId="21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 indent="2"/>
    </xf>
    <xf numFmtId="0" fontId="8" fillId="4" borderId="1" xfId="0" applyFont="1" applyFill="1" applyBorder="1" applyAlignment="1">
      <alignment horizontal="left" vertical="center" wrapText="1" indent="2"/>
    </xf>
    <xf numFmtId="0" fontId="8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5" fillId="3" borderId="1" xfId="0" applyNumberFormat="1" applyFont="1" applyFill="1" applyBorder="1" applyAlignment="1">
      <alignment horizontal="left" vertical="center" wrapText="1"/>
    </xf>
    <xf numFmtId="43" fontId="15" fillId="0" borderId="1" xfId="0" applyNumberFormat="1" applyFont="1" applyBorder="1" applyAlignment="1">
      <alignment horizontal="left" vertical="center" wrapText="1"/>
    </xf>
    <xf numFmtId="43" fontId="15" fillId="0" borderId="1" xfId="0" applyNumberFormat="1" applyFont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43" fontId="8" fillId="3" borderId="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3" fontId="15" fillId="0" borderId="1" xfId="0" applyNumberFormat="1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 indent="2"/>
    </xf>
    <xf numFmtId="43" fontId="20" fillId="4" borderId="1" xfId="0" applyNumberFormat="1" applyFont="1" applyFill="1" applyBorder="1" applyAlignment="1">
      <alignment horizontal="right" vertical="center" wrapText="1"/>
    </xf>
    <xf numFmtId="43" fontId="20" fillId="3" borderId="1" xfId="0" applyNumberFormat="1" applyFont="1" applyFill="1" applyBorder="1" applyAlignment="1">
      <alignment horizontal="right" vertical="center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0" fontId="32" fillId="0" borderId="1" xfId="0" applyNumberFormat="1" applyFont="1" applyFill="1" applyBorder="1" applyAlignment="1" applyProtection="1">
      <alignment horizontal="left" vertical="center" wrapText="1" indent="2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43" fontId="20" fillId="0" borderId="1" xfId="0" applyNumberFormat="1" applyFont="1" applyBorder="1" applyAlignment="1">
      <alignment horizontal="right" vertical="top" wrapText="1"/>
    </xf>
    <xf numFmtId="43" fontId="20" fillId="0" borderId="1" xfId="0" applyNumberFormat="1" applyFont="1" applyBorder="1" applyAlignment="1">
      <alignment horizontal="righ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9" fontId="35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9" fontId="36" fillId="0" borderId="1" xfId="0" applyNumberFormat="1" applyFont="1" applyBorder="1">
      <alignment vertical="center"/>
    </xf>
    <xf numFmtId="0" fontId="3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J8" sqref="J8"/>
    </sheetView>
  </sheetViews>
  <sheetFormatPr defaultColWidth="9" defaultRowHeight="13.5"/>
  <cols>
    <col min="1" max="1" width="15.625" customWidth="1"/>
    <col min="5" max="5" width="15.625" customWidth="1"/>
  </cols>
  <sheetData>
    <row r="1" spans="1:8" ht="28.5" customHeight="1">
      <c r="A1" s="98" t="s">
        <v>0</v>
      </c>
      <c r="B1" s="99"/>
      <c r="C1" s="99"/>
      <c r="D1" s="99"/>
      <c r="E1" s="99"/>
      <c r="F1" s="99"/>
      <c r="G1" s="99"/>
      <c r="H1" s="99"/>
    </row>
    <row r="2" spans="1:8" ht="15" customHeight="1">
      <c r="A2" s="100"/>
      <c r="B2" s="100"/>
      <c r="C2" s="100"/>
      <c r="D2" s="66"/>
      <c r="E2" s="100"/>
      <c r="F2" s="100"/>
      <c r="G2" s="100" t="s">
        <v>1</v>
      </c>
      <c r="H2" s="100"/>
    </row>
    <row r="3" spans="1:8" ht="28.9" customHeight="1">
      <c r="A3" s="101" t="s">
        <v>2</v>
      </c>
      <c r="B3" s="101"/>
      <c r="C3" s="101"/>
      <c r="D3" s="101"/>
      <c r="E3" s="102" t="s">
        <v>3</v>
      </c>
      <c r="F3" s="102"/>
      <c r="G3" s="102"/>
      <c r="H3" s="102"/>
    </row>
    <row r="4" spans="1:8" ht="37.5" customHeight="1">
      <c r="A4" s="48" t="s">
        <v>4</v>
      </c>
      <c r="B4" s="28" t="s">
        <v>5</v>
      </c>
      <c r="C4" s="71" t="s">
        <v>129</v>
      </c>
      <c r="D4" s="28" t="s">
        <v>6</v>
      </c>
      <c r="E4" s="48" t="s">
        <v>4</v>
      </c>
      <c r="F4" s="28" t="s">
        <v>5</v>
      </c>
      <c r="G4" s="67" t="s">
        <v>129</v>
      </c>
      <c r="H4" s="28" t="s">
        <v>6</v>
      </c>
    </row>
    <row r="5" spans="1:8" ht="25.5" customHeight="1">
      <c r="A5" s="28" t="s">
        <v>7</v>
      </c>
      <c r="B5" s="31">
        <f>SUM(C5:D5)</f>
        <v>260.85000000000002</v>
      </c>
      <c r="C5" s="68">
        <v>260.85000000000002</v>
      </c>
      <c r="D5" s="68">
        <f>SUM(D6:D8)</f>
        <v>0</v>
      </c>
      <c r="E5" s="73" t="s">
        <v>133</v>
      </c>
      <c r="F5" s="31">
        <f>SUM(G5:H5)</f>
        <v>230.86</v>
      </c>
      <c r="G5" s="68">
        <v>230.86</v>
      </c>
      <c r="H5" s="68"/>
    </row>
    <row r="6" spans="1:8" ht="25.5" customHeight="1">
      <c r="A6" s="28" t="s">
        <v>8</v>
      </c>
      <c r="B6" s="31">
        <f t="shared" ref="B6:B19" si="0">SUM(C6:D6)</f>
        <v>260.85000000000002</v>
      </c>
      <c r="C6" s="68">
        <v>260.85000000000002</v>
      </c>
      <c r="D6" s="68"/>
      <c r="E6" s="73" t="s">
        <v>134</v>
      </c>
      <c r="F6" s="31">
        <f t="shared" ref="F6:F15" si="1">SUM(G6:H6)</f>
        <v>29.99</v>
      </c>
      <c r="G6" s="68">
        <v>29.99</v>
      </c>
      <c r="H6" s="68"/>
    </row>
    <row r="7" spans="1:8" ht="37.5" customHeight="1">
      <c r="A7" s="28" t="s">
        <v>9</v>
      </c>
      <c r="B7" s="31">
        <f t="shared" si="0"/>
        <v>0</v>
      </c>
      <c r="C7" s="68"/>
      <c r="D7" s="68"/>
      <c r="E7" s="28" t="s">
        <v>10</v>
      </c>
      <c r="F7" s="31">
        <f t="shared" si="1"/>
        <v>0</v>
      </c>
      <c r="G7" s="68"/>
      <c r="H7" s="68"/>
    </row>
    <row r="8" spans="1:8" ht="37.5" customHeight="1">
      <c r="A8" s="28" t="s">
        <v>11</v>
      </c>
      <c r="B8" s="31">
        <f t="shared" si="0"/>
        <v>0</v>
      </c>
      <c r="C8" s="68"/>
      <c r="D8" s="68"/>
      <c r="E8" s="28" t="s">
        <v>12</v>
      </c>
      <c r="F8" s="31">
        <f t="shared" si="1"/>
        <v>0</v>
      </c>
      <c r="G8" s="68"/>
      <c r="H8" s="68"/>
    </row>
    <row r="9" spans="1:8" ht="37.5" customHeight="1">
      <c r="A9" s="60" t="s">
        <v>13</v>
      </c>
      <c r="B9" s="31">
        <f t="shared" si="0"/>
        <v>0</v>
      </c>
      <c r="C9" s="68"/>
      <c r="D9" s="68"/>
      <c r="E9" s="60"/>
      <c r="F9" s="31">
        <f t="shared" si="1"/>
        <v>0</v>
      </c>
      <c r="G9" s="68"/>
      <c r="H9" s="68"/>
    </row>
    <row r="10" spans="1:8" ht="25.5" customHeight="1">
      <c r="A10" s="60" t="s">
        <v>14</v>
      </c>
      <c r="B10" s="31">
        <f t="shared" si="0"/>
        <v>0</v>
      </c>
      <c r="C10" s="68">
        <f>SUM(C11:C15)</f>
        <v>0</v>
      </c>
      <c r="D10" s="68">
        <f>SUM(D11:D15)</f>
        <v>0</v>
      </c>
      <c r="E10" s="60"/>
      <c r="F10" s="31">
        <f t="shared" si="1"/>
        <v>0</v>
      </c>
      <c r="G10" s="68"/>
      <c r="H10" s="68"/>
    </row>
    <row r="11" spans="1:8" ht="27" customHeight="1">
      <c r="A11" s="28" t="s">
        <v>15</v>
      </c>
      <c r="B11" s="31">
        <f t="shared" si="0"/>
        <v>0</v>
      </c>
      <c r="C11" s="68"/>
      <c r="D11" s="68"/>
      <c r="E11" s="28"/>
      <c r="F11" s="31">
        <f t="shared" si="1"/>
        <v>0</v>
      </c>
      <c r="G11" s="68"/>
      <c r="H11" s="68"/>
    </row>
    <row r="12" spans="1:8" ht="25.5" customHeight="1">
      <c r="A12" s="28" t="s">
        <v>16</v>
      </c>
      <c r="B12" s="31">
        <f t="shared" si="0"/>
        <v>0</v>
      </c>
      <c r="C12" s="68"/>
      <c r="D12" s="68"/>
      <c r="E12" s="28"/>
      <c r="F12" s="31">
        <f t="shared" si="1"/>
        <v>0</v>
      </c>
      <c r="G12" s="68"/>
      <c r="H12" s="68"/>
    </row>
    <row r="13" spans="1:8" ht="25.5" customHeight="1">
      <c r="A13" s="28" t="s">
        <v>17</v>
      </c>
      <c r="B13" s="31">
        <f t="shared" si="0"/>
        <v>0</v>
      </c>
      <c r="C13" s="68"/>
      <c r="D13" s="68"/>
      <c r="E13" s="28"/>
      <c r="F13" s="31">
        <f t="shared" si="1"/>
        <v>0</v>
      </c>
      <c r="G13" s="68"/>
      <c r="H13" s="68"/>
    </row>
    <row r="14" spans="1:8" ht="25.5" customHeight="1">
      <c r="A14" s="28" t="s">
        <v>18</v>
      </c>
      <c r="B14" s="31">
        <f t="shared" si="0"/>
        <v>0</v>
      </c>
      <c r="C14" s="68"/>
      <c r="D14" s="68"/>
      <c r="E14" s="28"/>
      <c r="F14" s="31">
        <f t="shared" si="1"/>
        <v>0</v>
      </c>
      <c r="G14" s="68"/>
      <c r="H14" s="68"/>
    </row>
    <row r="15" spans="1:8" ht="19.899999999999999" customHeight="1">
      <c r="A15" s="28" t="s">
        <v>19</v>
      </c>
      <c r="B15" s="31">
        <f t="shared" si="0"/>
        <v>0</v>
      </c>
      <c r="C15" s="69"/>
      <c r="D15" s="69"/>
      <c r="E15" s="28"/>
      <c r="F15" s="31">
        <f t="shared" si="1"/>
        <v>0</v>
      </c>
      <c r="G15" s="69"/>
      <c r="H15" s="69"/>
    </row>
    <row r="16" spans="1:8" ht="25.5" customHeight="1">
      <c r="A16" s="70" t="s">
        <v>20</v>
      </c>
      <c r="B16" s="31">
        <f t="shared" si="0"/>
        <v>260.85000000000002</v>
      </c>
      <c r="C16" s="31">
        <f>C5+C9+C10</f>
        <v>260.85000000000002</v>
      </c>
      <c r="D16" s="31">
        <f>D5+D9+D10</f>
        <v>0</v>
      </c>
      <c r="E16" s="70" t="s">
        <v>21</v>
      </c>
      <c r="F16" s="31">
        <f>SUM(F5:F15)</f>
        <v>260.85000000000002</v>
      </c>
      <c r="G16" s="31">
        <f>SUM(G5:G15)</f>
        <v>260.85000000000002</v>
      </c>
      <c r="H16" s="31">
        <f>SUM(H5:H15)</f>
        <v>0</v>
      </c>
    </row>
    <row r="17" spans="1:8" ht="25.5" customHeight="1">
      <c r="A17" s="28" t="s">
        <v>22</v>
      </c>
      <c r="B17" s="31">
        <f t="shared" si="0"/>
        <v>0</v>
      </c>
      <c r="C17" s="68"/>
      <c r="D17" s="68"/>
      <c r="E17" s="28" t="s">
        <v>23</v>
      </c>
      <c r="F17" s="31">
        <f>SUM(G17:H17)</f>
        <v>0</v>
      </c>
      <c r="G17" s="68"/>
      <c r="H17" s="68"/>
    </row>
    <row r="18" spans="1:8" ht="25.5" customHeight="1">
      <c r="A18" s="28" t="s">
        <v>24</v>
      </c>
      <c r="B18" s="31">
        <f t="shared" si="0"/>
        <v>0</v>
      </c>
      <c r="C18" s="68"/>
      <c r="D18" s="68"/>
      <c r="E18" s="28"/>
      <c r="F18" s="31">
        <f>SUM(G18:H18)</f>
        <v>0</v>
      </c>
      <c r="G18" s="68"/>
      <c r="H18" s="68"/>
    </row>
    <row r="19" spans="1:8" ht="33" customHeight="1">
      <c r="A19" s="70" t="s">
        <v>25</v>
      </c>
      <c r="B19" s="31">
        <f t="shared" si="0"/>
        <v>260.85000000000002</v>
      </c>
      <c r="C19" s="31">
        <f>SUM(C16:C18)</f>
        <v>260.85000000000002</v>
      </c>
      <c r="D19" s="31">
        <f>SUM(D16:D18)</f>
        <v>0</v>
      </c>
      <c r="E19" s="70" t="s">
        <v>26</v>
      </c>
      <c r="F19" s="31">
        <f>SUM(F16:F18)</f>
        <v>260.85000000000002</v>
      </c>
      <c r="G19" s="31">
        <f>SUM(G16:G18)</f>
        <v>260.85000000000002</v>
      </c>
      <c r="H19" s="31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honeticPr fontId="29" type="noConversion"/>
  <pageMargins left="0.31458333333333299" right="0.31458333333333299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R11" sqref="R11"/>
    </sheetView>
  </sheetViews>
  <sheetFormatPr defaultColWidth="9" defaultRowHeight="13.5"/>
  <cols>
    <col min="1" max="1" width="12.625" customWidth="1"/>
    <col min="2" max="2" width="12.75" customWidth="1"/>
    <col min="3" max="3" width="12.125" customWidth="1"/>
    <col min="4" max="4" width="16.5" customWidth="1"/>
    <col min="6" max="8" width="15" customWidth="1"/>
  </cols>
  <sheetData>
    <row r="1" spans="1:10" ht="28.5" customHeight="1">
      <c r="A1" s="98" t="s">
        <v>130</v>
      </c>
      <c r="B1" s="98"/>
      <c r="C1" s="98"/>
      <c r="D1" s="98"/>
      <c r="E1" s="98"/>
      <c r="F1" s="98"/>
      <c r="G1" s="98"/>
      <c r="H1" s="98"/>
      <c r="I1" s="98"/>
    </row>
    <row r="2" spans="1:10">
      <c r="A2" s="98"/>
      <c r="B2" s="98"/>
      <c r="C2" s="98"/>
      <c r="D2" s="98"/>
      <c r="E2" s="98"/>
      <c r="F2" s="98"/>
      <c r="G2" s="98"/>
      <c r="H2" s="98"/>
      <c r="I2" s="98"/>
    </row>
    <row r="3" spans="1:10" ht="15" customHeight="1">
      <c r="A3" s="1"/>
      <c r="B3" s="1"/>
      <c r="C3" s="1"/>
      <c r="D3" s="1"/>
      <c r="E3" s="1"/>
      <c r="F3" s="1"/>
      <c r="G3" s="134" t="s">
        <v>1</v>
      </c>
      <c r="H3" s="134"/>
      <c r="I3" s="134"/>
    </row>
    <row r="4" spans="1:10" ht="24" customHeight="1">
      <c r="A4" s="123" t="s">
        <v>96</v>
      </c>
      <c r="B4" s="135" t="s">
        <v>97</v>
      </c>
      <c r="C4" s="135"/>
      <c r="D4" s="123" t="s">
        <v>98</v>
      </c>
      <c r="E4" s="123" t="s">
        <v>42</v>
      </c>
      <c r="F4" s="135" t="s">
        <v>99</v>
      </c>
      <c r="G4" s="135"/>
      <c r="H4" s="135"/>
      <c r="I4" s="123" t="s">
        <v>87</v>
      </c>
    </row>
    <row r="5" spans="1:10" ht="46.15" customHeight="1">
      <c r="A5" s="125"/>
      <c r="B5" s="76" t="s">
        <v>100</v>
      </c>
      <c r="C5" s="76" t="s">
        <v>101</v>
      </c>
      <c r="D5" s="125"/>
      <c r="E5" s="125"/>
      <c r="F5" s="76" t="s">
        <v>32</v>
      </c>
      <c r="G5" s="76" t="s">
        <v>33</v>
      </c>
      <c r="H5" s="76" t="s">
        <v>34</v>
      </c>
      <c r="I5" s="125"/>
    </row>
    <row r="6" spans="1:10" ht="22.5" customHeight="1">
      <c r="A6" s="3"/>
      <c r="B6" s="3"/>
      <c r="C6" s="74" t="s">
        <v>160</v>
      </c>
      <c r="D6" s="74" t="s">
        <v>161</v>
      </c>
      <c r="E6" s="4">
        <f>SUM(F6:H6)</f>
        <v>2</v>
      </c>
      <c r="F6" s="97">
        <v>2</v>
      </c>
      <c r="G6" s="3"/>
      <c r="H6" s="3"/>
      <c r="I6" s="8"/>
    </row>
    <row r="7" spans="1:10" ht="22.5" customHeight="1">
      <c r="A7" s="3"/>
      <c r="B7" s="3"/>
      <c r="C7" s="3"/>
      <c r="D7" s="3"/>
      <c r="E7" s="4">
        <f t="shared" ref="E7:E21" si="0">SUM(F7:H7)</f>
        <v>0</v>
      </c>
      <c r="F7" s="3"/>
      <c r="G7" s="3"/>
      <c r="H7" s="3"/>
      <c r="I7" s="8"/>
    </row>
    <row r="8" spans="1:10" ht="22.5" customHeight="1">
      <c r="A8" s="3"/>
      <c r="B8" s="3"/>
      <c r="C8" s="3"/>
      <c r="D8" s="3"/>
      <c r="E8" s="4">
        <f t="shared" si="0"/>
        <v>0</v>
      </c>
      <c r="F8" s="3"/>
      <c r="G8" s="3"/>
      <c r="H8" s="3"/>
      <c r="I8" s="8"/>
    </row>
    <row r="9" spans="1:10" ht="22.5" customHeight="1">
      <c r="A9" s="3"/>
      <c r="B9" s="3"/>
      <c r="C9" s="3"/>
      <c r="D9" s="3"/>
      <c r="E9" s="4">
        <f t="shared" si="0"/>
        <v>0</v>
      </c>
      <c r="F9" s="3"/>
      <c r="G9" s="3"/>
      <c r="H9" s="3"/>
      <c r="I9" s="8"/>
    </row>
    <row r="10" spans="1:10" ht="22.5" customHeight="1">
      <c r="A10" s="3"/>
      <c r="B10" s="3"/>
      <c r="C10" s="3"/>
      <c r="D10" s="3"/>
      <c r="E10" s="4">
        <f t="shared" si="0"/>
        <v>0</v>
      </c>
      <c r="F10" s="3"/>
      <c r="G10" s="3"/>
      <c r="H10" s="3"/>
      <c r="I10" s="8"/>
      <c r="J10" s="9"/>
    </row>
    <row r="11" spans="1:10" ht="22.5" customHeight="1">
      <c r="A11" s="3"/>
      <c r="B11" s="3"/>
      <c r="C11" s="3"/>
      <c r="D11" s="3"/>
      <c r="E11" s="4">
        <f t="shared" si="0"/>
        <v>0</v>
      </c>
      <c r="F11" s="3"/>
      <c r="G11" s="3"/>
      <c r="H11" s="3"/>
      <c r="I11" s="8"/>
    </row>
    <row r="12" spans="1:10" ht="22.5" customHeight="1">
      <c r="A12" s="3"/>
      <c r="B12" s="3"/>
      <c r="C12" s="3"/>
      <c r="D12" s="3"/>
      <c r="E12" s="4">
        <f t="shared" si="0"/>
        <v>0</v>
      </c>
      <c r="F12" s="3"/>
      <c r="G12" s="3"/>
      <c r="H12" s="3"/>
      <c r="I12" s="10"/>
    </row>
    <row r="13" spans="1:10" ht="22.5" customHeight="1">
      <c r="A13" s="3"/>
      <c r="B13" s="3"/>
      <c r="C13" s="3"/>
      <c r="D13" s="3"/>
      <c r="E13" s="4">
        <f t="shared" si="0"/>
        <v>0</v>
      </c>
      <c r="F13" s="3"/>
      <c r="G13" s="3"/>
      <c r="H13" s="3"/>
      <c r="I13" s="10"/>
    </row>
    <row r="14" spans="1:10" ht="22.5" customHeight="1">
      <c r="A14" s="3"/>
      <c r="B14" s="3"/>
      <c r="C14" s="3"/>
      <c r="D14" s="3"/>
      <c r="E14" s="4">
        <f t="shared" si="0"/>
        <v>0</v>
      </c>
      <c r="F14" s="3"/>
      <c r="G14" s="3"/>
      <c r="H14" s="3"/>
      <c r="I14" s="10"/>
    </row>
    <row r="15" spans="1:10" ht="22.5" customHeight="1">
      <c r="A15" s="3"/>
      <c r="B15" s="3"/>
      <c r="C15" s="3"/>
      <c r="D15" s="3"/>
      <c r="E15" s="4">
        <f t="shared" si="0"/>
        <v>0</v>
      </c>
      <c r="F15" s="3"/>
      <c r="G15" s="3"/>
      <c r="H15" s="3"/>
      <c r="I15" s="10"/>
    </row>
    <row r="16" spans="1:10" ht="22.5" customHeight="1">
      <c r="A16" s="3"/>
      <c r="B16" s="3"/>
      <c r="C16" s="3"/>
      <c r="D16" s="3"/>
      <c r="E16" s="4">
        <f t="shared" si="0"/>
        <v>0</v>
      </c>
      <c r="F16" s="3"/>
      <c r="G16" s="3"/>
      <c r="H16" s="3"/>
      <c r="I16" s="10"/>
    </row>
    <row r="17" spans="1:9" ht="22.5" customHeight="1">
      <c r="A17" s="3"/>
      <c r="B17" s="3"/>
      <c r="C17" s="3"/>
      <c r="D17" s="3"/>
      <c r="E17" s="4">
        <f t="shared" si="0"/>
        <v>0</v>
      </c>
      <c r="F17" s="3"/>
      <c r="G17" s="3"/>
      <c r="H17" s="3"/>
      <c r="I17" s="10"/>
    </row>
    <row r="18" spans="1:9" ht="22.5" customHeight="1">
      <c r="A18" s="3"/>
      <c r="B18" s="3"/>
      <c r="C18" s="3"/>
      <c r="D18" s="3"/>
      <c r="E18" s="4">
        <f t="shared" si="0"/>
        <v>0</v>
      </c>
      <c r="F18" s="3"/>
      <c r="G18" s="3"/>
      <c r="H18" s="3"/>
      <c r="I18" s="10"/>
    </row>
    <row r="19" spans="1:9" ht="22.5" customHeight="1">
      <c r="A19" s="3"/>
      <c r="B19" s="3"/>
      <c r="C19" s="3"/>
      <c r="D19" s="3"/>
      <c r="E19" s="4">
        <f t="shared" si="0"/>
        <v>0</v>
      </c>
      <c r="F19" s="3"/>
      <c r="G19" s="3"/>
      <c r="H19" s="3"/>
      <c r="I19" s="10"/>
    </row>
    <row r="20" spans="1:9" ht="22.5" customHeight="1">
      <c r="A20" s="3"/>
      <c r="B20" s="3"/>
      <c r="C20" s="3"/>
      <c r="D20" s="3"/>
      <c r="E20" s="4">
        <f t="shared" si="0"/>
        <v>0</v>
      </c>
      <c r="F20" s="3"/>
      <c r="G20" s="3"/>
      <c r="H20" s="3"/>
      <c r="I20" s="10"/>
    </row>
    <row r="21" spans="1:9" ht="22.5" customHeight="1">
      <c r="A21" s="3"/>
      <c r="B21" s="3"/>
      <c r="C21" s="3"/>
      <c r="D21" s="3"/>
      <c r="E21" s="4">
        <f t="shared" si="0"/>
        <v>0</v>
      </c>
      <c r="F21" s="3"/>
      <c r="G21" s="3"/>
      <c r="H21" s="3"/>
      <c r="I21" s="10"/>
    </row>
    <row r="22" spans="1:9" ht="22.5" customHeight="1">
      <c r="A22" s="5"/>
      <c r="B22" s="6"/>
      <c r="C22" s="7"/>
      <c r="D22" s="5" t="s">
        <v>42</v>
      </c>
      <c r="E22" s="4">
        <f>SUM(E6:E21)</f>
        <v>2</v>
      </c>
      <c r="F22" s="4">
        <f>SUM(F6:F21)</f>
        <v>2</v>
      </c>
      <c r="G22" s="4">
        <f>SUM(G6:G21)</f>
        <v>0</v>
      </c>
      <c r="H22" s="4">
        <f>SUM(H6:H21)</f>
        <v>0</v>
      </c>
      <c r="I22" s="11"/>
    </row>
    <row r="23" spans="1:9" ht="25.5">
      <c r="A23" s="136" t="s">
        <v>102</v>
      </c>
      <c r="B23" s="136"/>
      <c r="C23" s="136"/>
      <c r="D23" s="136"/>
      <c r="E23" s="136"/>
      <c r="F23" s="136"/>
      <c r="G23" s="136"/>
      <c r="H23" s="136"/>
      <c r="I23" s="136"/>
    </row>
    <row r="24" spans="1:9" ht="21" customHeight="1">
      <c r="A24" s="133" t="s">
        <v>103</v>
      </c>
      <c r="B24" s="133"/>
      <c r="C24" s="133"/>
      <c r="D24" s="133"/>
      <c r="E24" s="133"/>
      <c r="F24" s="133"/>
      <c r="G24" s="133"/>
      <c r="H24" s="133"/>
      <c r="I24" s="133"/>
    </row>
  </sheetData>
  <mergeCells count="10">
    <mergeCell ref="A1:I2"/>
    <mergeCell ref="G3:I3"/>
    <mergeCell ref="B4:C4"/>
    <mergeCell ref="F4:H4"/>
    <mergeCell ref="A23:I23"/>
    <mergeCell ref="A24:I24"/>
    <mergeCell ref="A4:A5"/>
    <mergeCell ref="D4:D5"/>
    <mergeCell ref="E4:E5"/>
    <mergeCell ref="I4:I5"/>
  </mergeCells>
  <phoneticPr fontId="2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L12" sqref="L12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4" width="24.125" customWidth="1"/>
    <col min="5" max="5" width="17.75" customWidth="1"/>
  </cols>
  <sheetData>
    <row r="1" spans="1:9" ht="30" customHeight="1">
      <c r="A1" s="137" t="s">
        <v>104</v>
      </c>
      <c r="B1" s="137"/>
      <c r="C1" s="137"/>
      <c r="D1" s="137"/>
      <c r="E1" s="137"/>
    </row>
    <row r="2" spans="1:9" ht="15" customHeight="1">
      <c r="A2" s="1"/>
      <c r="B2" s="1"/>
      <c r="C2" s="1"/>
      <c r="D2" s="1"/>
      <c r="E2" s="75" t="s">
        <v>1</v>
      </c>
      <c r="F2" s="1"/>
      <c r="G2" s="134"/>
      <c r="H2" s="134"/>
      <c r="I2" s="134"/>
    </row>
    <row r="3" spans="1:9" ht="30" customHeight="1">
      <c r="A3" s="138" t="s">
        <v>97</v>
      </c>
      <c r="B3" s="138"/>
      <c r="C3" s="138"/>
      <c r="D3" s="138"/>
      <c r="E3" s="138"/>
    </row>
    <row r="4" spans="1:9" ht="30" customHeight="1">
      <c r="A4" s="138" t="s">
        <v>105</v>
      </c>
      <c r="B4" s="138"/>
      <c r="C4" s="138"/>
      <c r="D4" s="139" t="s">
        <v>150</v>
      </c>
      <c r="E4" s="139"/>
    </row>
    <row r="5" spans="1:9" ht="30" customHeight="1">
      <c r="A5" s="138" t="s">
        <v>106</v>
      </c>
      <c r="B5" s="138" t="s">
        <v>107</v>
      </c>
      <c r="C5" s="138"/>
      <c r="D5" s="138">
        <v>2</v>
      </c>
      <c r="E5" s="138"/>
    </row>
    <row r="6" spans="1:9" ht="30" customHeight="1">
      <c r="A6" s="138"/>
      <c r="B6" s="138" t="s">
        <v>108</v>
      </c>
      <c r="C6" s="138"/>
      <c r="D6" s="142">
        <v>2</v>
      </c>
      <c r="E6" s="142"/>
    </row>
    <row r="7" spans="1:9" ht="30" customHeight="1">
      <c r="A7" s="138"/>
      <c r="B7" s="138" t="s">
        <v>109</v>
      </c>
      <c r="C7" s="138"/>
      <c r="D7" s="142"/>
      <c r="E7" s="142"/>
    </row>
    <row r="8" spans="1:9" ht="30" customHeight="1">
      <c r="A8" s="140" t="s">
        <v>110</v>
      </c>
      <c r="B8" s="138" t="s">
        <v>111</v>
      </c>
      <c r="C8" s="138"/>
      <c r="D8" s="138"/>
      <c r="E8" s="138"/>
    </row>
    <row r="9" spans="1:9" ht="30" customHeight="1">
      <c r="A9" s="141"/>
      <c r="B9" s="138"/>
      <c r="C9" s="138"/>
      <c r="D9" s="138"/>
      <c r="E9" s="138"/>
    </row>
    <row r="10" spans="1:9" ht="30" customHeight="1">
      <c r="A10" s="138" t="s">
        <v>112</v>
      </c>
      <c r="B10" s="77" t="s">
        <v>113</v>
      </c>
      <c r="C10" s="77" t="s">
        <v>114</v>
      </c>
      <c r="D10" s="77" t="s">
        <v>115</v>
      </c>
      <c r="E10" s="77" t="s">
        <v>116</v>
      </c>
    </row>
    <row r="11" spans="1:9" ht="30" customHeight="1">
      <c r="A11" s="138"/>
      <c r="B11" s="138" t="s">
        <v>117</v>
      </c>
      <c r="C11" s="77" t="s">
        <v>118</v>
      </c>
      <c r="D11" s="77" t="s">
        <v>151</v>
      </c>
      <c r="E11" s="92" t="s">
        <v>152</v>
      </c>
    </row>
    <row r="12" spans="1:9" ht="30" customHeight="1">
      <c r="A12" s="138"/>
      <c r="B12" s="138"/>
      <c r="C12" s="77" t="s">
        <v>119</v>
      </c>
      <c r="D12" s="77" t="s">
        <v>153</v>
      </c>
      <c r="E12" s="93">
        <v>1</v>
      </c>
    </row>
    <row r="13" spans="1:9" ht="30" customHeight="1">
      <c r="A13" s="138"/>
      <c r="B13" s="138"/>
      <c r="C13" s="77" t="s">
        <v>120</v>
      </c>
      <c r="D13" s="77" t="s">
        <v>154</v>
      </c>
      <c r="E13" s="94" t="s">
        <v>155</v>
      </c>
    </row>
    <row r="14" spans="1:9" ht="30" customHeight="1">
      <c r="A14" s="138"/>
      <c r="B14" s="138"/>
      <c r="C14" s="77" t="s">
        <v>121</v>
      </c>
      <c r="D14" s="77" t="s">
        <v>156</v>
      </c>
      <c r="E14" s="93">
        <v>1</v>
      </c>
    </row>
    <row r="15" spans="1:9" ht="30" customHeight="1">
      <c r="A15" s="138"/>
      <c r="B15" s="138" t="s">
        <v>122</v>
      </c>
      <c r="C15" s="77" t="s">
        <v>123</v>
      </c>
      <c r="D15" s="77"/>
      <c r="E15" s="95"/>
    </row>
    <row r="16" spans="1:9" ht="30" customHeight="1">
      <c r="A16" s="138"/>
      <c r="B16" s="138"/>
      <c r="C16" s="77" t="s">
        <v>124</v>
      </c>
      <c r="D16" s="77" t="s">
        <v>157</v>
      </c>
      <c r="E16" s="93">
        <v>1</v>
      </c>
    </row>
    <row r="17" spans="1:5" ht="30" customHeight="1">
      <c r="A17" s="138"/>
      <c r="B17" s="138"/>
      <c r="C17" s="77" t="s">
        <v>125</v>
      </c>
      <c r="D17" s="77"/>
      <c r="E17" s="95"/>
    </row>
    <row r="18" spans="1:5" ht="30" customHeight="1">
      <c r="A18" s="138"/>
      <c r="B18" s="138"/>
      <c r="C18" s="77" t="s">
        <v>126</v>
      </c>
      <c r="D18" s="77"/>
      <c r="E18" s="95"/>
    </row>
    <row r="19" spans="1:5" ht="30" customHeight="1">
      <c r="A19" s="138"/>
      <c r="B19" s="138"/>
      <c r="C19" s="77" t="s">
        <v>127</v>
      </c>
      <c r="D19" s="77" t="s">
        <v>158</v>
      </c>
      <c r="E19" s="96" t="s">
        <v>159</v>
      </c>
    </row>
    <row r="20" spans="1:5" ht="25.5">
      <c r="A20" s="136" t="s">
        <v>128</v>
      </c>
      <c r="B20" s="136"/>
      <c r="C20" s="136"/>
      <c r="D20" s="136"/>
      <c r="E20" s="136"/>
    </row>
  </sheetData>
  <mergeCells count="19">
    <mergeCell ref="A20:E20"/>
    <mergeCell ref="A5:A7"/>
    <mergeCell ref="A8:A9"/>
    <mergeCell ref="A10:A19"/>
    <mergeCell ref="B11:B14"/>
    <mergeCell ref="B15:B19"/>
    <mergeCell ref="B8:E9"/>
    <mergeCell ref="B5:C5"/>
    <mergeCell ref="D5:E5"/>
    <mergeCell ref="B6:C6"/>
    <mergeCell ref="D6:E6"/>
    <mergeCell ref="B7:C7"/>
    <mergeCell ref="D7:E7"/>
    <mergeCell ref="A1:E1"/>
    <mergeCell ref="G2:I2"/>
    <mergeCell ref="A3:C3"/>
    <mergeCell ref="D3:E3"/>
    <mergeCell ref="A4:C4"/>
    <mergeCell ref="D4:E4"/>
  </mergeCells>
  <phoneticPr fontId="2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H33" sqref="H33"/>
    </sheetView>
  </sheetViews>
  <sheetFormatPr defaultColWidth="9" defaultRowHeight="13.5"/>
  <cols>
    <col min="1" max="1" width="19.125" customWidth="1"/>
  </cols>
  <sheetData>
    <row r="1" spans="1:19" ht="27">
      <c r="A1" s="98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5" customHeight="1">
      <c r="A2" s="57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63"/>
      <c r="N2" s="57"/>
      <c r="O2" s="64"/>
      <c r="P2" s="104" t="s">
        <v>1</v>
      </c>
      <c r="Q2" s="104"/>
      <c r="R2" s="104"/>
      <c r="S2" s="104"/>
    </row>
    <row r="3" spans="1:19" ht="15" customHeight="1">
      <c r="A3" s="105" t="s">
        <v>28</v>
      </c>
      <c r="B3" s="105" t="s">
        <v>29</v>
      </c>
      <c r="C3" s="105" t="s">
        <v>30</v>
      </c>
      <c r="D3" s="105"/>
      <c r="E3" s="105"/>
      <c r="F3" s="105"/>
      <c r="G3" s="105"/>
      <c r="H3" s="105"/>
      <c r="I3" s="105"/>
      <c r="J3" s="105"/>
      <c r="K3" s="105"/>
      <c r="L3" s="105"/>
      <c r="M3" s="106" t="s">
        <v>31</v>
      </c>
      <c r="N3" s="106"/>
      <c r="O3" s="106"/>
      <c r="P3" s="106"/>
      <c r="Q3" s="106"/>
      <c r="R3" s="106"/>
      <c r="S3" s="106"/>
    </row>
    <row r="4" spans="1:19" ht="15" customHeight="1">
      <c r="A4" s="105"/>
      <c r="B4" s="105"/>
      <c r="C4" s="107" t="s">
        <v>5</v>
      </c>
      <c r="D4" s="108" t="s">
        <v>32</v>
      </c>
      <c r="E4" s="108" t="s">
        <v>33</v>
      </c>
      <c r="F4" s="108" t="s">
        <v>34</v>
      </c>
      <c r="G4" s="108" t="s">
        <v>35</v>
      </c>
      <c r="H4" s="107" t="s">
        <v>15</v>
      </c>
      <c r="I4" s="111" t="s">
        <v>16</v>
      </c>
      <c r="J4" s="108" t="s">
        <v>17</v>
      </c>
      <c r="K4" s="108" t="s">
        <v>18</v>
      </c>
      <c r="L4" s="111" t="s">
        <v>19</v>
      </c>
      <c r="M4" s="111" t="s">
        <v>5</v>
      </c>
      <c r="N4" s="107" t="s">
        <v>36</v>
      </c>
      <c r="O4" s="107" t="s">
        <v>37</v>
      </c>
      <c r="P4" s="107" t="s">
        <v>38</v>
      </c>
      <c r="Q4" s="107" t="s">
        <v>39</v>
      </c>
      <c r="R4" s="107" t="s">
        <v>40</v>
      </c>
      <c r="S4" s="114" t="s">
        <v>41</v>
      </c>
    </row>
    <row r="5" spans="1:19" ht="15" customHeight="1">
      <c r="A5" s="105"/>
      <c r="B5" s="105"/>
      <c r="C5" s="107"/>
      <c r="D5" s="109"/>
      <c r="E5" s="109"/>
      <c r="F5" s="109"/>
      <c r="G5" s="109"/>
      <c r="H5" s="107"/>
      <c r="I5" s="112"/>
      <c r="J5" s="109"/>
      <c r="K5" s="109"/>
      <c r="L5" s="112"/>
      <c r="M5" s="112"/>
      <c r="N5" s="107"/>
      <c r="O5" s="107"/>
      <c r="P5" s="107"/>
      <c r="Q5" s="107"/>
      <c r="R5" s="107"/>
      <c r="S5" s="115"/>
    </row>
    <row r="6" spans="1:19" ht="15" customHeight="1">
      <c r="A6" s="105"/>
      <c r="B6" s="105"/>
      <c r="C6" s="107"/>
      <c r="D6" s="110"/>
      <c r="E6" s="110"/>
      <c r="F6" s="110"/>
      <c r="G6" s="110"/>
      <c r="H6" s="107"/>
      <c r="I6" s="113"/>
      <c r="J6" s="110"/>
      <c r="K6" s="110"/>
      <c r="L6" s="113"/>
      <c r="M6" s="113"/>
      <c r="N6" s="107"/>
      <c r="O6" s="107"/>
      <c r="P6" s="107"/>
      <c r="Q6" s="107"/>
      <c r="R6" s="107"/>
      <c r="S6" s="116"/>
    </row>
    <row r="7" spans="1:19" ht="15" customHeight="1">
      <c r="A7" s="24"/>
      <c r="B7" s="4">
        <f>C7+M7</f>
        <v>260.85000000000002</v>
      </c>
      <c r="C7" s="4">
        <f>SUM(D7:L7)</f>
        <v>260.85000000000002</v>
      </c>
      <c r="D7" s="61">
        <v>260.85000000000002</v>
      </c>
      <c r="E7" s="61"/>
      <c r="F7" s="61"/>
      <c r="G7" s="61"/>
      <c r="H7" s="61"/>
      <c r="I7" s="61"/>
      <c r="J7" s="61"/>
      <c r="K7" s="61"/>
      <c r="L7" s="61"/>
      <c r="M7" s="4">
        <f>SUM(N7:S7)</f>
        <v>0</v>
      </c>
      <c r="N7" s="61"/>
      <c r="O7" s="61"/>
      <c r="P7" s="61"/>
      <c r="Q7" s="61"/>
      <c r="R7" s="61"/>
      <c r="S7" s="61"/>
    </row>
    <row r="8" spans="1:19" ht="15" customHeight="1">
      <c r="A8" s="18"/>
      <c r="B8" s="4">
        <f t="shared" ref="B8:B20" si="0">C8+M8</f>
        <v>0</v>
      </c>
      <c r="C8" s="4">
        <f t="shared" ref="C8:C20" si="1">SUM(D8:L8)</f>
        <v>0</v>
      </c>
      <c r="D8" s="19"/>
      <c r="E8" s="19"/>
      <c r="F8" s="19"/>
      <c r="G8" s="19"/>
      <c r="H8" s="19"/>
      <c r="I8" s="19"/>
      <c r="J8" s="19"/>
      <c r="K8" s="19"/>
      <c r="L8" s="19"/>
      <c r="M8" s="4">
        <f t="shared" ref="M8:M20" si="2">SUM(N8:S8)</f>
        <v>0</v>
      </c>
      <c r="N8" s="19"/>
      <c r="O8" s="19"/>
      <c r="P8" s="19"/>
      <c r="Q8" s="19"/>
      <c r="R8" s="19"/>
      <c r="S8" s="19"/>
    </row>
    <row r="9" spans="1:19" ht="15" customHeight="1">
      <c r="A9" s="18"/>
      <c r="B9" s="4">
        <f t="shared" si="0"/>
        <v>0</v>
      </c>
      <c r="C9" s="4">
        <f t="shared" si="1"/>
        <v>0</v>
      </c>
      <c r="D9" s="19"/>
      <c r="E9" s="19"/>
      <c r="F9" s="19"/>
      <c r="G9" s="19"/>
      <c r="H9" s="19"/>
      <c r="I9" s="19"/>
      <c r="J9" s="19"/>
      <c r="K9" s="19"/>
      <c r="L9" s="19"/>
      <c r="M9" s="4">
        <f t="shared" si="2"/>
        <v>0</v>
      </c>
      <c r="N9" s="19"/>
      <c r="O9" s="19"/>
      <c r="P9" s="19"/>
      <c r="Q9" s="19"/>
      <c r="R9" s="19"/>
      <c r="S9" s="19"/>
    </row>
    <row r="10" spans="1:19" ht="15" customHeight="1">
      <c r="A10" s="18"/>
      <c r="B10" s="4">
        <f t="shared" si="0"/>
        <v>0</v>
      </c>
      <c r="C10" s="4">
        <f t="shared" si="1"/>
        <v>0</v>
      </c>
      <c r="D10" s="19"/>
      <c r="E10" s="19"/>
      <c r="F10" s="19"/>
      <c r="G10" s="19"/>
      <c r="H10" s="19"/>
      <c r="I10" s="19"/>
      <c r="J10" s="19"/>
      <c r="K10" s="19"/>
      <c r="L10" s="19"/>
      <c r="M10" s="4">
        <f t="shared" si="2"/>
        <v>0</v>
      </c>
      <c r="N10" s="19"/>
      <c r="O10" s="19"/>
      <c r="P10" s="19"/>
      <c r="Q10" s="19"/>
      <c r="R10" s="19"/>
      <c r="S10" s="19"/>
    </row>
    <row r="11" spans="1:19" ht="15" customHeight="1">
      <c r="A11" s="18"/>
      <c r="B11" s="4">
        <f t="shared" si="0"/>
        <v>0</v>
      </c>
      <c r="C11" s="4">
        <f t="shared" si="1"/>
        <v>0</v>
      </c>
      <c r="D11" s="19"/>
      <c r="E11" s="19"/>
      <c r="F11" s="19"/>
      <c r="G11" s="19"/>
      <c r="H11" s="19"/>
      <c r="I11" s="19"/>
      <c r="J11" s="19"/>
      <c r="K11" s="19"/>
      <c r="L11" s="19"/>
      <c r="M11" s="4">
        <f t="shared" si="2"/>
        <v>0</v>
      </c>
      <c r="N11" s="19"/>
      <c r="O11" s="19"/>
      <c r="P11" s="19"/>
      <c r="Q11" s="19"/>
      <c r="R11" s="19"/>
      <c r="S11" s="19"/>
    </row>
    <row r="12" spans="1:19" ht="15" customHeight="1">
      <c r="A12" s="18"/>
      <c r="B12" s="4">
        <f t="shared" si="0"/>
        <v>0</v>
      </c>
      <c r="C12" s="4">
        <f t="shared" si="1"/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4">
        <f t="shared" si="2"/>
        <v>0</v>
      </c>
      <c r="N12" s="19"/>
      <c r="O12" s="19"/>
      <c r="P12" s="19"/>
      <c r="Q12" s="19"/>
      <c r="R12" s="19"/>
      <c r="S12" s="19"/>
    </row>
    <row r="13" spans="1:19" ht="15" customHeight="1">
      <c r="A13" s="16"/>
      <c r="B13" s="4">
        <f t="shared" si="0"/>
        <v>0</v>
      </c>
      <c r="C13" s="4">
        <f t="shared" si="1"/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4">
        <f t="shared" si="2"/>
        <v>0</v>
      </c>
      <c r="N13" s="19"/>
      <c r="O13" s="19"/>
      <c r="P13" s="19"/>
      <c r="Q13" s="19"/>
      <c r="R13" s="19"/>
      <c r="S13" s="19"/>
    </row>
    <row r="14" spans="1:19" ht="15" customHeight="1">
      <c r="A14" s="18"/>
      <c r="B14" s="4">
        <f t="shared" si="0"/>
        <v>0</v>
      </c>
      <c r="C14" s="4">
        <f t="shared" si="1"/>
        <v>0</v>
      </c>
      <c r="D14" s="19"/>
      <c r="E14" s="19"/>
      <c r="F14" s="19"/>
      <c r="G14" s="19"/>
      <c r="H14" s="19"/>
      <c r="I14" s="19"/>
      <c r="J14" s="19"/>
      <c r="K14" s="19"/>
      <c r="L14" s="19"/>
      <c r="M14" s="4">
        <f t="shared" si="2"/>
        <v>0</v>
      </c>
      <c r="N14" s="19"/>
      <c r="O14" s="19"/>
      <c r="P14" s="19"/>
      <c r="Q14" s="19"/>
      <c r="R14" s="19"/>
      <c r="S14" s="19"/>
    </row>
    <row r="15" spans="1:19" ht="15" customHeight="1">
      <c r="A15" s="18"/>
      <c r="B15" s="4">
        <f t="shared" si="0"/>
        <v>0</v>
      </c>
      <c r="C15" s="4">
        <f t="shared" si="1"/>
        <v>0</v>
      </c>
      <c r="D15" s="19"/>
      <c r="E15" s="19"/>
      <c r="F15" s="19"/>
      <c r="G15" s="19"/>
      <c r="H15" s="19"/>
      <c r="I15" s="19"/>
      <c r="J15" s="19"/>
      <c r="K15" s="19"/>
      <c r="L15" s="19"/>
      <c r="M15" s="4">
        <f t="shared" si="2"/>
        <v>0</v>
      </c>
      <c r="N15" s="19"/>
      <c r="O15" s="19"/>
      <c r="P15" s="19"/>
      <c r="Q15" s="19"/>
      <c r="R15" s="19"/>
      <c r="S15" s="19"/>
    </row>
    <row r="16" spans="1:19" ht="15" customHeight="1">
      <c r="A16" s="18"/>
      <c r="B16" s="4">
        <f t="shared" si="0"/>
        <v>0</v>
      </c>
      <c r="C16" s="4">
        <f t="shared" si="1"/>
        <v>0</v>
      </c>
      <c r="D16" s="19"/>
      <c r="E16" s="19"/>
      <c r="F16" s="19"/>
      <c r="G16" s="19"/>
      <c r="H16" s="19"/>
      <c r="I16" s="19"/>
      <c r="J16" s="19"/>
      <c r="K16" s="19"/>
      <c r="L16" s="19"/>
      <c r="M16" s="4">
        <f t="shared" si="2"/>
        <v>0</v>
      </c>
      <c r="N16" s="19"/>
      <c r="O16" s="19"/>
      <c r="P16" s="19"/>
      <c r="Q16" s="19"/>
      <c r="R16" s="19"/>
      <c r="S16" s="19"/>
    </row>
    <row r="17" spans="1:19" ht="15" customHeight="1">
      <c r="A17" s="18"/>
      <c r="B17" s="4">
        <f t="shared" si="0"/>
        <v>0</v>
      </c>
      <c r="C17" s="4">
        <f t="shared" si="1"/>
        <v>0</v>
      </c>
      <c r="D17" s="19"/>
      <c r="E17" s="19"/>
      <c r="F17" s="19"/>
      <c r="G17" s="19"/>
      <c r="H17" s="19"/>
      <c r="I17" s="19"/>
      <c r="J17" s="19"/>
      <c r="K17" s="19"/>
      <c r="L17" s="19"/>
      <c r="M17" s="4">
        <f t="shared" si="2"/>
        <v>0</v>
      </c>
      <c r="N17" s="19"/>
      <c r="O17" s="19"/>
      <c r="P17" s="19"/>
      <c r="Q17" s="19"/>
      <c r="R17" s="19"/>
      <c r="S17" s="19"/>
    </row>
    <row r="18" spans="1:19" ht="15" customHeight="1">
      <c r="A18" s="18"/>
      <c r="B18" s="4">
        <f t="shared" si="0"/>
        <v>0</v>
      </c>
      <c r="C18" s="4">
        <f t="shared" si="1"/>
        <v>0</v>
      </c>
      <c r="D18" s="19"/>
      <c r="E18" s="19"/>
      <c r="F18" s="19"/>
      <c r="G18" s="19"/>
      <c r="H18" s="19"/>
      <c r="I18" s="19"/>
      <c r="J18" s="19"/>
      <c r="K18" s="19"/>
      <c r="L18" s="19"/>
      <c r="M18" s="4">
        <f t="shared" si="2"/>
        <v>0</v>
      </c>
      <c r="N18" s="19"/>
      <c r="O18" s="19"/>
      <c r="P18" s="19"/>
      <c r="Q18" s="19"/>
      <c r="R18" s="19"/>
      <c r="S18" s="19"/>
    </row>
    <row r="19" spans="1:19" ht="15" customHeight="1">
      <c r="A19" s="18"/>
      <c r="B19" s="4">
        <f t="shared" si="0"/>
        <v>0</v>
      </c>
      <c r="C19" s="4">
        <f t="shared" si="1"/>
        <v>0</v>
      </c>
      <c r="D19" s="19"/>
      <c r="E19" s="19"/>
      <c r="F19" s="19"/>
      <c r="G19" s="19"/>
      <c r="H19" s="19"/>
      <c r="I19" s="19"/>
      <c r="J19" s="19"/>
      <c r="K19" s="19"/>
      <c r="L19" s="19"/>
      <c r="M19" s="4">
        <f t="shared" si="2"/>
        <v>0</v>
      </c>
      <c r="N19" s="19"/>
      <c r="O19" s="19"/>
      <c r="P19" s="19"/>
      <c r="Q19" s="19"/>
      <c r="R19" s="19"/>
      <c r="S19" s="19"/>
    </row>
    <row r="20" spans="1:19" ht="15" customHeight="1">
      <c r="A20" s="62" t="s">
        <v>42</v>
      </c>
      <c r="B20" s="4">
        <f t="shared" si="0"/>
        <v>260.85000000000002</v>
      </c>
      <c r="C20" s="4">
        <f t="shared" si="1"/>
        <v>260.85000000000002</v>
      </c>
      <c r="D20" s="4">
        <f>SUM(D7:D19)</f>
        <v>260.85000000000002</v>
      </c>
      <c r="E20" s="4">
        <f t="shared" ref="E20:L20" si="3">SUM(E7:E19)</f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  <c r="I20" s="4">
        <f t="shared" si="3"/>
        <v>0</v>
      </c>
      <c r="J20" s="4">
        <f t="shared" si="3"/>
        <v>0</v>
      </c>
      <c r="K20" s="4">
        <f t="shared" si="3"/>
        <v>0</v>
      </c>
      <c r="L20" s="4">
        <f t="shared" si="3"/>
        <v>0</v>
      </c>
      <c r="M20" s="4">
        <f t="shared" si="2"/>
        <v>0</v>
      </c>
      <c r="N20" s="65">
        <f t="shared" ref="N20:S20" si="4">SUM(N7:N19)</f>
        <v>0</v>
      </c>
      <c r="O20" s="65">
        <f t="shared" si="4"/>
        <v>0</v>
      </c>
      <c r="P20" s="65">
        <f t="shared" si="4"/>
        <v>0</v>
      </c>
      <c r="Q20" s="65">
        <f t="shared" si="4"/>
        <v>0</v>
      </c>
      <c r="R20" s="65">
        <f t="shared" si="4"/>
        <v>0</v>
      </c>
      <c r="S20" s="65">
        <f t="shared" si="4"/>
        <v>0</v>
      </c>
    </row>
  </sheetData>
  <mergeCells count="25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</mergeCells>
  <phoneticPr fontId="2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O3" sqref="O3"/>
    </sheetView>
  </sheetViews>
  <sheetFormatPr defaultColWidth="9" defaultRowHeight="13.5"/>
  <cols>
    <col min="1" max="1" width="15.125" customWidth="1"/>
    <col min="2" max="2" width="17.625" customWidth="1"/>
    <col min="8" max="8" width="26.375" customWidth="1"/>
  </cols>
  <sheetData>
    <row r="1" spans="1:8" ht="28.5" customHeight="1">
      <c r="A1" s="117" t="s">
        <v>43</v>
      </c>
      <c r="B1" s="118"/>
      <c r="C1" s="118"/>
      <c r="D1" s="118"/>
      <c r="E1" s="118"/>
      <c r="F1" s="118"/>
      <c r="G1" s="118"/>
      <c r="H1" s="118"/>
    </row>
    <row r="2" spans="1:8" ht="15" customHeight="1">
      <c r="A2" s="57"/>
      <c r="B2" s="103"/>
      <c r="C2" s="103"/>
      <c r="D2" s="103"/>
      <c r="E2" s="103"/>
      <c r="F2" s="13"/>
      <c r="G2" s="104" t="s">
        <v>1</v>
      </c>
      <c r="H2" s="104"/>
    </row>
    <row r="3" spans="1:8" ht="15" customHeight="1">
      <c r="A3" s="119" t="s">
        <v>44</v>
      </c>
      <c r="B3" s="119" t="s">
        <v>45</v>
      </c>
      <c r="C3" s="105" t="s">
        <v>5</v>
      </c>
      <c r="D3" s="119" t="s">
        <v>46</v>
      </c>
      <c r="E3" s="105" t="s">
        <v>47</v>
      </c>
      <c r="F3" s="123" t="s">
        <v>48</v>
      </c>
      <c r="G3" s="105" t="s">
        <v>49</v>
      </c>
      <c r="H3" s="105" t="s">
        <v>50</v>
      </c>
    </row>
    <row r="4" spans="1:8">
      <c r="A4" s="120"/>
      <c r="B4" s="120"/>
      <c r="C4" s="122"/>
      <c r="D4" s="120"/>
      <c r="E4" s="122"/>
      <c r="F4" s="124"/>
      <c r="G4" s="122"/>
      <c r="H4" s="122"/>
    </row>
    <row r="5" spans="1:8">
      <c r="A5" s="120"/>
      <c r="B5" s="120"/>
      <c r="C5" s="122"/>
      <c r="D5" s="120"/>
      <c r="E5" s="122"/>
      <c r="F5" s="124"/>
      <c r="G5" s="122"/>
      <c r="H5" s="122"/>
    </row>
    <row r="6" spans="1:8">
      <c r="A6" s="121"/>
      <c r="B6" s="121"/>
      <c r="C6" s="122"/>
      <c r="D6" s="121"/>
      <c r="E6" s="122"/>
      <c r="F6" s="125"/>
      <c r="G6" s="122"/>
      <c r="H6" s="122"/>
    </row>
    <row r="7" spans="1:8" ht="25.5" customHeight="1">
      <c r="A7" s="43">
        <v>208</v>
      </c>
      <c r="B7" s="58" t="s">
        <v>135</v>
      </c>
      <c r="C7" s="4">
        <v>29.99</v>
      </c>
      <c r="D7" s="17">
        <v>29.99</v>
      </c>
      <c r="E7" s="17"/>
      <c r="F7" s="17"/>
      <c r="G7" s="17"/>
      <c r="H7" s="17"/>
    </row>
    <row r="8" spans="1:8" ht="40.5" customHeight="1">
      <c r="A8" s="43">
        <v>2080505</v>
      </c>
      <c r="B8" s="45" t="s">
        <v>136</v>
      </c>
      <c r="C8" s="4">
        <v>29.99</v>
      </c>
      <c r="D8" s="19">
        <v>29.99</v>
      </c>
      <c r="E8" s="19"/>
      <c r="F8" s="19"/>
      <c r="G8" s="19"/>
      <c r="H8" s="19"/>
    </row>
    <row r="9" spans="1:8" ht="26.25" customHeight="1">
      <c r="A9" s="43"/>
      <c r="B9" s="46"/>
      <c r="C9" s="4"/>
      <c r="D9" s="19"/>
      <c r="E9" s="19"/>
      <c r="F9" s="19"/>
      <c r="G9" s="19"/>
      <c r="H9" s="19"/>
    </row>
    <row r="10" spans="1:8" ht="15" customHeight="1">
      <c r="A10" s="18"/>
      <c r="B10" s="46" t="s">
        <v>12</v>
      </c>
      <c r="C10" s="4"/>
      <c r="D10" s="19"/>
      <c r="E10" s="19"/>
      <c r="F10" s="19"/>
      <c r="G10" s="19"/>
      <c r="H10" s="19"/>
    </row>
    <row r="11" spans="1:8" ht="15" customHeight="1">
      <c r="A11" s="18">
        <v>210</v>
      </c>
      <c r="B11" s="58" t="s">
        <v>137</v>
      </c>
      <c r="C11" s="4">
        <v>230.86</v>
      </c>
      <c r="D11" s="19">
        <v>228.86</v>
      </c>
      <c r="E11" s="19">
        <v>2</v>
      </c>
      <c r="F11" s="19"/>
      <c r="G11" s="19"/>
      <c r="H11" s="19"/>
    </row>
    <row r="12" spans="1:8" ht="15" customHeight="1">
      <c r="A12" s="18">
        <v>2101550</v>
      </c>
      <c r="B12" s="45" t="s">
        <v>138</v>
      </c>
      <c r="C12" s="4"/>
      <c r="D12" s="19">
        <v>216.89</v>
      </c>
      <c r="E12" s="19">
        <v>2</v>
      </c>
      <c r="F12" s="19"/>
      <c r="G12" s="19"/>
      <c r="H12" s="19"/>
    </row>
    <row r="13" spans="1:8" ht="15" customHeight="1">
      <c r="A13" s="18">
        <v>2101102</v>
      </c>
      <c r="B13" s="45" t="s">
        <v>139</v>
      </c>
      <c r="C13" s="4"/>
      <c r="D13" s="19">
        <v>11.97</v>
      </c>
      <c r="E13" s="19"/>
      <c r="F13" s="19"/>
      <c r="G13" s="19"/>
      <c r="H13" s="19"/>
    </row>
    <row r="14" spans="1:8" ht="15" customHeight="1">
      <c r="A14" s="18"/>
      <c r="B14" s="46" t="s">
        <v>12</v>
      </c>
      <c r="C14" s="4"/>
      <c r="D14" s="19"/>
      <c r="E14" s="19"/>
      <c r="F14" s="19"/>
      <c r="G14" s="19"/>
      <c r="H14" s="19"/>
    </row>
    <row r="15" spans="1:8" ht="15" customHeight="1">
      <c r="A15" s="18"/>
      <c r="B15" s="58" t="s">
        <v>51</v>
      </c>
      <c r="C15" s="4"/>
      <c r="D15" s="19"/>
      <c r="E15" s="19"/>
      <c r="F15" s="19"/>
      <c r="G15" s="19"/>
      <c r="H15" s="19"/>
    </row>
    <row r="16" spans="1:8" ht="15" customHeight="1">
      <c r="A16" s="18"/>
      <c r="B16" s="46" t="s">
        <v>12</v>
      </c>
      <c r="C16" s="4"/>
      <c r="D16" s="19"/>
      <c r="E16" s="19"/>
      <c r="F16" s="19"/>
      <c r="G16" s="19"/>
      <c r="H16" s="19"/>
    </row>
    <row r="17" spans="1:8" ht="15" customHeight="1">
      <c r="A17" s="18"/>
      <c r="B17" s="46" t="s">
        <v>12</v>
      </c>
      <c r="C17" s="4"/>
      <c r="D17" s="19"/>
      <c r="E17" s="19"/>
      <c r="F17" s="19"/>
      <c r="G17" s="19"/>
      <c r="H17" s="19"/>
    </row>
    <row r="18" spans="1:8" ht="15" customHeight="1">
      <c r="A18" s="18"/>
      <c r="B18" s="46" t="s">
        <v>12</v>
      </c>
      <c r="C18" s="4"/>
      <c r="D18" s="19"/>
      <c r="E18" s="19"/>
      <c r="F18" s="19"/>
      <c r="G18" s="19"/>
      <c r="H18" s="19"/>
    </row>
    <row r="19" spans="1:8" ht="15" customHeight="1">
      <c r="A19" s="18"/>
      <c r="B19" s="59"/>
      <c r="C19" s="4"/>
      <c r="D19" s="19"/>
      <c r="E19" s="19"/>
      <c r="F19" s="19"/>
      <c r="G19" s="19"/>
      <c r="H19" s="19"/>
    </row>
    <row r="20" spans="1:8" ht="15" customHeight="1">
      <c r="A20" s="18"/>
      <c r="B20" s="59"/>
      <c r="C20" s="4"/>
      <c r="D20" s="19"/>
      <c r="E20" s="19"/>
      <c r="F20" s="19"/>
      <c r="G20" s="19"/>
      <c r="H20" s="19"/>
    </row>
    <row r="21" spans="1:8" ht="15" customHeight="1">
      <c r="A21" s="18"/>
      <c r="B21" s="59"/>
      <c r="C21" s="4"/>
      <c r="D21" s="19"/>
      <c r="E21" s="19"/>
      <c r="F21" s="19"/>
      <c r="G21" s="19"/>
      <c r="H21" s="19"/>
    </row>
    <row r="22" spans="1:8" ht="15" customHeight="1">
      <c r="A22" s="18"/>
      <c r="B22" s="59"/>
      <c r="C22" s="4"/>
      <c r="D22" s="19"/>
      <c r="E22" s="19"/>
      <c r="F22" s="19"/>
      <c r="G22" s="19"/>
      <c r="H22" s="19"/>
    </row>
    <row r="23" spans="1:8" ht="15" customHeight="1">
      <c r="A23" s="18"/>
      <c r="B23" s="59"/>
      <c r="C23" s="4"/>
      <c r="D23" s="19"/>
      <c r="E23" s="19"/>
      <c r="F23" s="19"/>
      <c r="G23" s="19"/>
      <c r="H23" s="19"/>
    </row>
    <row r="24" spans="1:8" ht="15" customHeight="1">
      <c r="A24" s="18"/>
      <c r="B24" s="59"/>
      <c r="C24" s="4"/>
      <c r="D24" s="19"/>
      <c r="E24" s="19"/>
      <c r="F24" s="19"/>
      <c r="G24" s="19"/>
      <c r="H24" s="19"/>
    </row>
    <row r="25" spans="1:8" ht="15" customHeight="1">
      <c r="A25" s="18"/>
      <c r="B25" s="59"/>
      <c r="C25" s="4"/>
      <c r="D25" s="19"/>
      <c r="E25" s="19"/>
      <c r="F25" s="19"/>
      <c r="G25" s="19"/>
      <c r="H25" s="19"/>
    </row>
    <row r="26" spans="1:8" ht="15" customHeight="1">
      <c r="A26" s="18"/>
      <c r="B26" s="59"/>
      <c r="C26" s="4"/>
      <c r="D26" s="19"/>
      <c r="E26" s="19"/>
      <c r="F26" s="19"/>
      <c r="G26" s="19"/>
      <c r="H26" s="19"/>
    </row>
    <row r="27" spans="1:8" ht="15" customHeight="1">
      <c r="A27" s="18"/>
      <c r="B27" s="59"/>
      <c r="C27" s="4"/>
      <c r="D27" s="19"/>
      <c r="E27" s="19"/>
      <c r="F27" s="19"/>
      <c r="G27" s="19"/>
      <c r="H27" s="19"/>
    </row>
    <row r="28" spans="1:8" ht="15" customHeight="1">
      <c r="A28" s="18"/>
      <c r="B28" s="59"/>
      <c r="C28" s="4"/>
      <c r="D28" s="19"/>
      <c r="E28" s="19"/>
      <c r="F28" s="19"/>
      <c r="G28" s="19"/>
      <c r="H28" s="19"/>
    </row>
    <row r="29" spans="1:8" ht="13.5" customHeight="1">
      <c r="A29" s="47"/>
      <c r="B29" s="29" t="s">
        <v>42</v>
      </c>
      <c r="C29" s="4">
        <f>C15+C11+C7</f>
        <v>260.85000000000002</v>
      </c>
      <c r="D29" s="4">
        <f>D15+D11+D7</f>
        <v>258.85000000000002</v>
      </c>
      <c r="E29" s="4">
        <f t="shared" ref="E29:H29" si="0">E15+E11+E7</f>
        <v>2</v>
      </c>
      <c r="F29" s="4">
        <f t="shared" si="0"/>
        <v>0</v>
      </c>
      <c r="G29" s="4">
        <f t="shared" si="0"/>
        <v>0</v>
      </c>
      <c r="H29" s="4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honeticPr fontId="2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L20" sqref="L20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spans="1:10" ht="27.75" customHeight="1">
      <c r="A1" s="99" t="s">
        <v>52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5" customHeigh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5.15" customHeight="1">
      <c r="A3" s="101" t="s">
        <v>54</v>
      </c>
      <c r="B3" s="101"/>
      <c r="C3" s="101"/>
      <c r="D3" s="101"/>
      <c r="E3" s="101" t="s">
        <v>55</v>
      </c>
      <c r="F3" s="101"/>
      <c r="G3" s="101"/>
      <c r="H3" s="101"/>
      <c r="I3" s="101"/>
      <c r="J3" s="101"/>
    </row>
    <row r="4" spans="1:10" ht="15" customHeight="1">
      <c r="A4" s="101" t="s">
        <v>4</v>
      </c>
      <c r="B4" s="102" t="s">
        <v>5</v>
      </c>
      <c r="C4" s="102" t="s">
        <v>129</v>
      </c>
      <c r="D4" s="102" t="s">
        <v>6</v>
      </c>
      <c r="E4" s="101" t="s">
        <v>4</v>
      </c>
      <c r="F4" s="102" t="s">
        <v>5</v>
      </c>
      <c r="G4" s="101" t="s">
        <v>32</v>
      </c>
      <c r="H4" s="101"/>
      <c r="I4" s="101" t="s">
        <v>33</v>
      </c>
      <c r="J4" s="101"/>
    </row>
    <row r="5" spans="1:10" ht="36">
      <c r="A5" s="101"/>
      <c r="B5" s="102"/>
      <c r="C5" s="102"/>
      <c r="D5" s="102"/>
      <c r="E5" s="101"/>
      <c r="F5" s="102"/>
      <c r="G5" s="71" t="s">
        <v>129</v>
      </c>
      <c r="H5" s="28" t="s">
        <v>6</v>
      </c>
      <c r="I5" s="71" t="s">
        <v>129</v>
      </c>
      <c r="J5" s="28" t="s">
        <v>6</v>
      </c>
    </row>
    <row r="6" spans="1:10" ht="25.15" customHeight="1">
      <c r="A6" s="49" t="s">
        <v>56</v>
      </c>
      <c r="B6" s="50">
        <f>SUM(C6:D6)</f>
        <v>260.85000000000002</v>
      </c>
      <c r="C6" s="51">
        <v>260.85000000000002</v>
      </c>
      <c r="D6" s="51">
        <f>D7+D8+D9</f>
        <v>0</v>
      </c>
      <c r="E6" s="49" t="s">
        <v>135</v>
      </c>
      <c r="F6" s="50">
        <f>SUM(G6:J6)</f>
        <v>29.99</v>
      </c>
      <c r="G6" s="52">
        <v>29.99</v>
      </c>
      <c r="H6" s="52"/>
      <c r="I6" s="52"/>
      <c r="J6" s="52"/>
    </row>
    <row r="7" spans="1:10" ht="25.15" customHeight="1">
      <c r="A7" s="49" t="s">
        <v>57</v>
      </c>
      <c r="B7" s="50">
        <f>SUM(C7:D7)</f>
        <v>260.85000000000002</v>
      </c>
      <c r="C7" s="51">
        <v>260.85000000000002</v>
      </c>
      <c r="D7" s="51"/>
      <c r="E7" s="49" t="s">
        <v>137</v>
      </c>
      <c r="F7" s="50">
        <f t="shared" ref="F7:F14" si="0">SUM(G7:J7)</f>
        <v>230.86</v>
      </c>
      <c r="G7" s="52">
        <v>230.86</v>
      </c>
      <c r="H7" s="52"/>
      <c r="I7" s="52"/>
      <c r="J7" s="52"/>
    </row>
    <row r="8" spans="1:10" ht="25.15" customHeight="1">
      <c r="A8" s="49" t="s">
        <v>58</v>
      </c>
      <c r="B8" s="50">
        <f t="shared" ref="B8:B14" si="1">SUM(C8:D8)</f>
        <v>0</v>
      </c>
      <c r="C8" s="51"/>
      <c r="D8" s="51"/>
      <c r="E8" s="24" t="s">
        <v>10</v>
      </c>
      <c r="F8" s="50">
        <f t="shared" si="0"/>
        <v>0</v>
      </c>
      <c r="G8" s="52"/>
      <c r="H8" s="52"/>
      <c r="I8" s="52"/>
      <c r="J8" s="52"/>
    </row>
    <row r="9" spans="1:10" ht="25.15" customHeight="1">
      <c r="A9" s="49" t="s">
        <v>59</v>
      </c>
      <c r="B9" s="50">
        <f t="shared" si="1"/>
        <v>0</v>
      </c>
      <c r="C9" s="51"/>
      <c r="D9" s="51"/>
      <c r="E9" s="24" t="s">
        <v>12</v>
      </c>
      <c r="F9" s="50">
        <f t="shared" si="0"/>
        <v>0</v>
      </c>
      <c r="G9" s="52"/>
      <c r="H9" s="52"/>
      <c r="I9" s="52"/>
      <c r="J9" s="52"/>
    </row>
    <row r="10" spans="1:10" ht="25.15" customHeight="1">
      <c r="A10" s="53"/>
      <c r="B10" s="50">
        <f t="shared" si="1"/>
        <v>0</v>
      </c>
      <c r="C10" s="51"/>
      <c r="D10" s="51"/>
      <c r="E10" s="24"/>
      <c r="F10" s="50">
        <f t="shared" si="0"/>
        <v>0</v>
      </c>
      <c r="G10" s="52"/>
      <c r="H10" s="52"/>
      <c r="I10" s="52"/>
      <c r="J10" s="52"/>
    </row>
    <row r="11" spans="1:10" ht="25.15" customHeight="1">
      <c r="A11" s="53"/>
      <c r="B11" s="50">
        <f t="shared" si="1"/>
        <v>0</v>
      </c>
      <c r="C11" s="51"/>
      <c r="D11" s="51"/>
      <c r="E11" s="24"/>
      <c r="F11" s="50">
        <f t="shared" si="0"/>
        <v>0</v>
      </c>
      <c r="G11" s="52"/>
      <c r="H11" s="52"/>
      <c r="I11" s="52"/>
      <c r="J11" s="52"/>
    </row>
    <row r="12" spans="1:10" ht="25.15" customHeight="1">
      <c r="A12" s="54"/>
      <c r="B12" s="50">
        <f t="shared" si="1"/>
        <v>0</v>
      </c>
      <c r="C12" s="51"/>
      <c r="D12" s="51"/>
      <c r="E12" s="24"/>
      <c r="F12" s="50">
        <f t="shared" si="0"/>
        <v>0</v>
      </c>
      <c r="G12" s="52"/>
      <c r="H12" s="52"/>
      <c r="I12" s="52"/>
      <c r="J12" s="52"/>
    </row>
    <row r="13" spans="1:10" ht="25.15" customHeight="1">
      <c r="A13" s="54"/>
      <c r="B13" s="50">
        <f t="shared" si="1"/>
        <v>0</v>
      </c>
      <c r="C13" s="51"/>
      <c r="D13" s="51"/>
      <c r="E13" s="24"/>
      <c r="F13" s="50">
        <f t="shared" si="0"/>
        <v>0</v>
      </c>
      <c r="G13" s="52"/>
      <c r="H13" s="52"/>
      <c r="I13" s="52"/>
      <c r="J13" s="52"/>
    </row>
    <row r="14" spans="1:10" ht="25.15" customHeight="1">
      <c r="A14" s="54"/>
      <c r="B14" s="50">
        <f t="shared" si="1"/>
        <v>0</v>
      </c>
      <c r="C14" s="51"/>
      <c r="D14" s="51"/>
      <c r="E14" s="24"/>
      <c r="F14" s="50">
        <f t="shared" si="0"/>
        <v>0</v>
      </c>
      <c r="G14" s="52"/>
      <c r="H14" s="52"/>
      <c r="I14" s="52"/>
      <c r="J14" s="52"/>
    </row>
    <row r="15" spans="1:10" ht="25.15" customHeight="1">
      <c r="A15" s="55" t="s">
        <v>60</v>
      </c>
      <c r="B15" s="50">
        <f>SUM(B6:B14)</f>
        <v>521.70000000000005</v>
      </c>
      <c r="C15" s="50">
        <f>C6</f>
        <v>260.85000000000002</v>
      </c>
      <c r="D15" s="50">
        <f>D6</f>
        <v>0</v>
      </c>
      <c r="E15" s="55" t="s">
        <v>61</v>
      </c>
      <c r="F15" s="50">
        <f>SUM(F6:F14)</f>
        <v>260.85000000000002</v>
      </c>
      <c r="G15" s="50">
        <f>SUM(G6:G14)</f>
        <v>260.85000000000002</v>
      </c>
      <c r="H15" s="50">
        <f>SUM(H6:H14)</f>
        <v>0</v>
      </c>
      <c r="I15" s="50">
        <f>SUM(I6:I14)</f>
        <v>0</v>
      </c>
      <c r="J15" s="50">
        <f>SUM(J6:J14)</f>
        <v>0</v>
      </c>
    </row>
    <row r="16" spans="1:10" ht="25.15" customHeight="1">
      <c r="A16" s="56" t="s">
        <v>62</v>
      </c>
      <c r="B16" s="50">
        <f>C16+D16</f>
        <v>0</v>
      </c>
      <c r="C16" s="51">
        <f>C17+C18+C19</f>
        <v>0</v>
      </c>
      <c r="D16" s="51">
        <f>D17+D18+D19</f>
        <v>0</v>
      </c>
      <c r="E16" s="54" t="s">
        <v>63</v>
      </c>
      <c r="F16" s="50"/>
      <c r="G16" s="52"/>
      <c r="H16" s="52"/>
      <c r="I16" s="52"/>
      <c r="J16" s="52"/>
    </row>
    <row r="17" spans="1:10" ht="25.15" customHeight="1">
      <c r="A17" s="56" t="s">
        <v>57</v>
      </c>
      <c r="B17" s="50">
        <f>C17+D17</f>
        <v>0</v>
      </c>
      <c r="C17" s="51"/>
      <c r="D17" s="51"/>
      <c r="E17" s="54"/>
      <c r="F17" s="50"/>
      <c r="G17" s="52"/>
      <c r="H17" s="52"/>
      <c r="I17" s="52"/>
      <c r="J17" s="52"/>
    </row>
    <row r="18" spans="1:10" ht="25.15" customHeight="1">
      <c r="A18" s="56" t="s">
        <v>58</v>
      </c>
      <c r="B18" s="50">
        <f>C18+D18</f>
        <v>0</v>
      </c>
      <c r="C18" s="51"/>
      <c r="D18" s="51"/>
      <c r="E18" s="54"/>
      <c r="F18" s="50"/>
      <c r="G18" s="52"/>
      <c r="H18" s="52"/>
      <c r="I18" s="52"/>
      <c r="J18" s="52"/>
    </row>
    <row r="19" spans="1:10" ht="33" customHeight="1">
      <c r="A19" s="56" t="s">
        <v>59</v>
      </c>
      <c r="B19" s="50">
        <f>C19+D19</f>
        <v>0</v>
      </c>
      <c r="C19" s="51"/>
      <c r="D19" s="51"/>
      <c r="E19" s="54"/>
      <c r="F19" s="50"/>
      <c r="G19" s="52"/>
      <c r="H19" s="52"/>
      <c r="I19" s="52"/>
      <c r="J19" s="52"/>
    </row>
    <row r="20" spans="1:10" ht="28.9" customHeight="1">
      <c r="A20" s="55" t="s">
        <v>25</v>
      </c>
      <c r="B20" s="50">
        <f>SUM(B15:B19)</f>
        <v>521.70000000000005</v>
      </c>
      <c r="C20" s="50">
        <f>SUM(C15:C19)</f>
        <v>260.85000000000002</v>
      </c>
      <c r="D20" s="50">
        <f>SUM(D15:D19)</f>
        <v>0</v>
      </c>
      <c r="E20" s="55" t="s">
        <v>26</v>
      </c>
      <c r="F20" s="50">
        <f>SUM(F15:F19)</f>
        <v>260.85000000000002</v>
      </c>
      <c r="G20" s="50">
        <f>SUM(G15:G19)</f>
        <v>260.85000000000002</v>
      </c>
      <c r="H20" s="50">
        <f>SUM(H15:H19)</f>
        <v>0</v>
      </c>
      <c r="I20" s="50">
        <f>SUM(I15:I19)</f>
        <v>0</v>
      </c>
      <c r="J20" s="50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honeticPr fontId="2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selection activeCell="J6" sqref="J6"/>
    </sheetView>
  </sheetViews>
  <sheetFormatPr defaultColWidth="9" defaultRowHeight="13.5"/>
  <cols>
    <col min="1" max="1" width="13" customWidth="1"/>
    <col min="2" max="2" width="20.6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spans="1:19" ht="28.5" customHeight="1">
      <c r="A1" s="98" t="s">
        <v>64</v>
      </c>
      <c r="B1" s="99"/>
      <c r="C1" s="99"/>
      <c r="D1" s="99"/>
      <c r="E1" s="99"/>
      <c r="F1" s="99"/>
      <c r="G1" s="99"/>
    </row>
    <row r="2" spans="1:19" ht="15" customHeight="1">
      <c r="A2" s="12"/>
      <c r="B2" s="12"/>
      <c r="C2" s="12"/>
      <c r="D2" s="12"/>
      <c r="E2" s="12"/>
      <c r="F2" s="12"/>
      <c r="G2" s="13" t="s">
        <v>1</v>
      </c>
    </row>
    <row r="3" spans="1:19" s="40" customFormat="1" ht="26.25" customHeight="1">
      <c r="A3" s="41" t="s">
        <v>65</v>
      </c>
      <c r="B3" s="41" t="s">
        <v>65</v>
      </c>
      <c r="C3" s="127" t="s">
        <v>29</v>
      </c>
      <c r="D3" s="127" t="s">
        <v>46</v>
      </c>
      <c r="E3" s="128"/>
      <c r="F3" s="128"/>
      <c r="G3" s="129" t="s">
        <v>66</v>
      </c>
    </row>
    <row r="4" spans="1:19" s="40" customFormat="1" ht="24" customHeight="1">
      <c r="A4" s="41" t="s">
        <v>67</v>
      </c>
      <c r="B4" s="41" t="s">
        <v>68</v>
      </c>
      <c r="C4" s="128"/>
      <c r="D4" s="42" t="s">
        <v>69</v>
      </c>
      <c r="E4" s="41" t="s">
        <v>70</v>
      </c>
      <c r="F4" s="41" t="s">
        <v>71</v>
      </c>
      <c r="G4" s="130"/>
    </row>
    <row r="5" spans="1:19" ht="24" customHeight="1">
      <c r="A5" s="43">
        <v>208</v>
      </c>
      <c r="B5" s="58" t="s">
        <v>135</v>
      </c>
      <c r="C5" s="4">
        <f>D5+G5</f>
        <v>29.99</v>
      </c>
      <c r="D5" s="4">
        <f>SUM(E5:F5)</f>
        <v>29.99</v>
      </c>
      <c r="E5" s="44">
        <v>29.99</v>
      </c>
      <c r="F5" s="44"/>
      <c r="G5" s="44">
        <v>0</v>
      </c>
    </row>
    <row r="6" spans="1:19" ht="45" customHeight="1">
      <c r="A6" s="43">
        <v>2080505</v>
      </c>
      <c r="B6" s="45" t="s">
        <v>136</v>
      </c>
      <c r="C6" s="4">
        <f>D6+DG6</f>
        <v>29.9</v>
      </c>
      <c r="D6" s="4">
        <f t="shared" ref="D6:D26" si="0">SUM(E6:F6)</f>
        <v>29.9</v>
      </c>
      <c r="E6" s="44">
        <v>29.9</v>
      </c>
      <c r="F6" s="44"/>
      <c r="G6" s="17"/>
      <c r="H6" s="9"/>
    </row>
    <row r="7" spans="1:19" ht="24" customHeight="1">
      <c r="A7" s="43"/>
      <c r="B7" s="45"/>
      <c r="C7" s="4">
        <f t="shared" ref="C7:C26" si="1">D7+G7</f>
        <v>0</v>
      </c>
      <c r="D7" s="4">
        <f t="shared" si="0"/>
        <v>0</v>
      </c>
      <c r="E7" s="19"/>
      <c r="F7" s="44"/>
      <c r="G7" s="17"/>
    </row>
    <row r="8" spans="1:19" ht="24" customHeight="1">
      <c r="A8" s="18"/>
      <c r="B8" s="46" t="s">
        <v>72</v>
      </c>
      <c r="C8" s="4">
        <f t="shared" si="1"/>
        <v>0</v>
      </c>
      <c r="D8" s="4">
        <f t="shared" si="0"/>
        <v>0</v>
      </c>
      <c r="E8" s="19"/>
      <c r="F8" s="44"/>
      <c r="G8" s="44"/>
    </row>
    <row r="9" spans="1:19" ht="24" customHeight="1">
      <c r="A9" s="18">
        <v>210</v>
      </c>
      <c r="B9" s="58" t="s">
        <v>137</v>
      </c>
      <c r="C9" s="4">
        <f t="shared" si="1"/>
        <v>230.86</v>
      </c>
      <c r="D9" s="4">
        <f t="shared" si="0"/>
        <v>228.86</v>
      </c>
      <c r="E9" s="19">
        <v>216.06</v>
      </c>
      <c r="F9" s="19">
        <v>12.8</v>
      </c>
      <c r="G9" s="19">
        <v>2</v>
      </c>
    </row>
    <row r="10" spans="1:19" ht="24" customHeight="1">
      <c r="A10" s="18">
        <v>2101550</v>
      </c>
      <c r="B10" s="45" t="s">
        <v>138</v>
      </c>
      <c r="C10" s="4">
        <f t="shared" si="1"/>
        <v>230.86</v>
      </c>
      <c r="D10" s="4">
        <f t="shared" si="0"/>
        <v>228.86</v>
      </c>
      <c r="E10" s="19">
        <v>216.06</v>
      </c>
      <c r="F10" s="19">
        <v>12.8</v>
      </c>
      <c r="G10" s="19">
        <v>2</v>
      </c>
    </row>
    <row r="11" spans="1:19" ht="24" customHeight="1">
      <c r="A11" s="18">
        <v>2101102</v>
      </c>
      <c r="B11" s="45" t="s">
        <v>139</v>
      </c>
      <c r="C11" s="4">
        <f t="shared" si="1"/>
        <v>11.97</v>
      </c>
      <c r="D11" s="4">
        <f t="shared" si="0"/>
        <v>11.97</v>
      </c>
      <c r="E11" s="19">
        <v>11.97</v>
      </c>
      <c r="F11" s="19"/>
      <c r="G11" s="19"/>
    </row>
    <row r="12" spans="1:19" ht="24" customHeight="1">
      <c r="A12" s="18"/>
      <c r="B12" s="46" t="s">
        <v>72</v>
      </c>
      <c r="C12" s="4">
        <f t="shared" si="1"/>
        <v>0</v>
      </c>
      <c r="D12" s="4">
        <f t="shared" si="0"/>
        <v>0</v>
      </c>
      <c r="E12" s="19"/>
      <c r="F12" s="19"/>
      <c r="G12" s="19"/>
    </row>
    <row r="13" spans="1:19" ht="24" customHeight="1">
      <c r="A13" s="18"/>
      <c r="B13" s="18"/>
      <c r="C13" s="4">
        <f t="shared" si="1"/>
        <v>0</v>
      </c>
      <c r="D13" s="4">
        <f t="shared" si="0"/>
        <v>0</v>
      </c>
      <c r="E13" s="19"/>
      <c r="F13" s="19"/>
      <c r="G13" s="19"/>
    </row>
    <row r="14" spans="1:19" ht="24" customHeight="1">
      <c r="A14" s="18"/>
      <c r="B14" s="18"/>
      <c r="C14" s="4">
        <f t="shared" si="1"/>
        <v>0</v>
      </c>
      <c r="D14" s="4">
        <f t="shared" si="0"/>
        <v>0</v>
      </c>
      <c r="E14" s="19"/>
      <c r="F14" s="19"/>
      <c r="G14" s="19"/>
    </row>
    <row r="15" spans="1:19" ht="24" customHeight="1">
      <c r="A15" s="18"/>
      <c r="B15" s="18"/>
      <c r="C15" s="4">
        <f t="shared" si="1"/>
        <v>0</v>
      </c>
      <c r="D15" s="4">
        <f t="shared" si="0"/>
        <v>0</v>
      </c>
      <c r="E15" s="19"/>
      <c r="F15" s="19"/>
      <c r="G15" s="19"/>
      <c r="S15">
        <v>29.99</v>
      </c>
    </row>
    <row r="16" spans="1:19" ht="24" customHeight="1">
      <c r="A16" s="18"/>
      <c r="B16" s="18"/>
      <c r="C16" s="4">
        <f t="shared" si="1"/>
        <v>0</v>
      </c>
      <c r="D16" s="4">
        <f t="shared" si="0"/>
        <v>0</v>
      </c>
      <c r="E16" s="19"/>
      <c r="F16" s="19"/>
      <c r="G16" s="19"/>
    </row>
    <row r="17" spans="1:7" ht="24" customHeight="1">
      <c r="A17" s="18"/>
      <c r="B17" s="18"/>
      <c r="C17" s="4">
        <f t="shared" si="1"/>
        <v>0</v>
      </c>
      <c r="D17" s="4">
        <f t="shared" si="0"/>
        <v>0</v>
      </c>
      <c r="E17" s="19"/>
      <c r="F17" s="19"/>
      <c r="G17" s="19"/>
    </row>
    <row r="18" spans="1:7" ht="24" customHeight="1">
      <c r="A18" s="18"/>
      <c r="B18" s="18"/>
      <c r="C18" s="4">
        <f t="shared" si="1"/>
        <v>0</v>
      </c>
      <c r="D18" s="4">
        <f t="shared" si="0"/>
        <v>0</v>
      </c>
      <c r="E18" s="19"/>
      <c r="F18" s="19"/>
      <c r="G18" s="19"/>
    </row>
    <row r="19" spans="1:7" ht="24" customHeight="1">
      <c r="A19" s="18"/>
      <c r="B19" s="18"/>
      <c r="C19" s="4">
        <f t="shared" si="1"/>
        <v>0</v>
      </c>
      <c r="D19" s="4">
        <f t="shared" si="0"/>
        <v>0</v>
      </c>
      <c r="E19" s="19"/>
      <c r="F19" s="19"/>
      <c r="G19" s="19"/>
    </row>
    <row r="20" spans="1:7" ht="24" customHeight="1">
      <c r="A20" s="18"/>
      <c r="B20" s="18"/>
      <c r="C20" s="4">
        <f t="shared" si="1"/>
        <v>0</v>
      </c>
      <c r="D20" s="4">
        <f t="shared" si="0"/>
        <v>0</v>
      </c>
      <c r="E20" s="19"/>
      <c r="F20" s="19"/>
      <c r="G20" s="19"/>
    </row>
    <row r="21" spans="1:7" ht="24" customHeight="1">
      <c r="A21" s="18"/>
      <c r="B21" s="18"/>
      <c r="C21" s="4">
        <f t="shared" si="1"/>
        <v>0</v>
      </c>
      <c r="D21" s="4">
        <f t="shared" si="0"/>
        <v>0</v>
      </c>
      <c r="E21" s="19"/>
      <c r="F21" s="19"/>
      <c r="G21" s="19"/>
    </row>
    <row r="22" spans="1:7" ht="24" customHeight="1">
      <c r="A22" s="18"/>
      <c r="B22" s="18"/>
      <c r="C22" s="4">
        <f t="shared" si="1"/>
        <v>0</v>
      </c>
      <c r="D22" s="4">
        <f t="shared" si="0"/>
        <v>0</v>
      </c>
      <c r="E22" s="19"/>
      <c r="F22" s="19"/>
      <c r="G22" s="19"/>
    </row>
    <row r="23" spans="1:7" ht="24" customHeight="1">
      <c r="A23" s="18"/>
      <c r="B23" s="18"/>
      <c r="C23" s="4">
        <f t="shared" si="1"/>
        <v>0</v>
      </c>
      <c r="D23" s="4">
        <f t="shared" si="0"/>
        <v>0</v>
      </c>
      <c r="E23" s="19"/>
      <c r="F23" s="19"/>
      <c r="G23" s="19"/>
    </row>
    <row r="24" spans="1:7" ht="24" customHeight="1">
      <c r="A24" s="18"/>
      <c r="B24" s="18"/>
      <c r="C24" s="4">
        <f t="shared" si="1"/>
        <v>0</v>
      </c>
      <c r="D24" s="4">
        <f t="shared" si="0"/>
        <v>0</v>
      </c>
      <c r="E24" s="19"/>
      <c r="F24" s="19"/>
      <c r="G24" s="19"/>
    </row>
    <row r="25" spans="1:7" ht="24" customHeight="1">
      <c r="A25" s="18"/>
      <c r="B25" s="18"/>
      <c r="C25" s="4">
        <f t="shared" si="1"/>
        <v>0</v>
      </c>
      <c r="D25" s="4">
        <f t="shared" si="0"/>
        <v>0</v>
      </c>
      <c r="E25" s="19"/>
      <c r="F25" s="19"/>
      <c r="G25" s="19"/>
    </row>
    <row r="26" spans="1:7" ht="24" customHeight="1">
      <c r="A26" s="18"/>
      <c r="B26" s="18"/>
      <c r="C26" s="4">
        <f t="shared" si="1"/>
        <v>0</v>
      </c>
      <c r="D26" s="4">
        <f t="shared" si="0"/>
        <v>0</v>
      </c>
      <c r="E26" s="19"/>
      <c r="F26" s="19"/>
      <c r="G26" s="19"/>
    </row>
    <row r="27" spans="1:7" ht="24" customHeight="1">
      <c r="A27" s="47"/>
      <c r="B27" s="20" t="s">
        <v>42</v>
      </c>
      <c r="C27" s="4">
        <f>C5+C9</f>
        <v>260.85000000000002</v>
      </c>
      <c r="D27" s="4">
        <f>D5+D9</f>
        <v>258.85000000000002</v>
      </c>
      <c r="E27" s="4">
        <f>E5+E9</f>
        <v>246.05</v>
      </c>
      <c r="F27" s="4">
        <f>F5+F9</f>
        <v>12.8</v>
      </c>
      <c r="G27" s="4">
        <f>G5+G9</f>
        <v>2</v>
      </c>
    </row>
  </sheetData>
  <mergeCells count="4">
    <mergeCell ref="A1:G1"/>
    <mergeCell ref="D3:F3"/>
    <mergeCell ref="C3:C4"/>
    <mergeCell ref="G3:G4"/>
  </mergeCells>
  <phoneticPr fontId="29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topLeftCell="A7" workbookViewId="0">
      <selection activeCell="I22" sqref="I22"/>
    </sheetView>
  </sheetViews>
  <sheetFormatPr defaultColWidth="9" defaultRowHeight="13.5"/>
  <cols>
    <col min="1" max="1" width="11.25" customWidth="1"/>
    <col min="2" max="2" width="18.125" customWidth="1"/>
    <col min="3" max="5" width="11.25" customWidth="1"/>
  </cols>
  <sheetData>
    <row r="1" spans="1:5" ht="55.5" customHeight="1">
      <c r="A1" s="98" t="s">
        <v>73</v>
      </c>
      <c r="B1" s="99"/>
      <c r="C1" s="99"/>
      <c r="D1" s="99"/>
      <c r="E1" s="99"/>
    </row>
    <row r="2" spans="1:5" ht="15" customHeight="1">
      <c r="A2" s="26"/>
      <c r="B2" s="26"/>
      <c r="C2" s="27"/>
      <c r="D2" s="131" t="s">
        <v>74</v>
      </c>
      <c r="E2" s="131"/>
    </row>
    <row r="3" spans="1:5" ht="24">
      <c r="A3" s="28" t="s">
        <v>75</v>
      </c>
      <c r="B3" s="28" t="s">
        <v>76</v>
      </c>
      <c r="C3" s="14" t="s">
        <v>42</v>
      </c>
      <c r="D3" s="15" t="s">
        <v>70</v>
      </c>
      <c r="E3" s="15" t="s">
        <v>71</v>
      </c>
    </row>
    <row r="4" spans="1:5" ht="25.15" customHeight="1">
      <c r="A4" s="29">
        <v>301</v>
      </c>
      <c r="B4" s="30" t="s">
        <v>77</v>
      </c>
      <c r="C4" s="31">
        <f>SUM(C5:C13)</f>
        <v>245.07</v>
      </c>
      <c r="D4" s="83">
        <f>SUM(D5:D13)</f>
        <v>245.07</v>
      </c>
      <c r="E4" s="32">
        <f>SUM(E5:E13)</f>
        <v>0</v>
      </c>
    </row>
    <row r="5" spans="1:5" ht="25.15" customHeight="1">
      <c r="A5" s="49">
        <v>30101</v>
      </c>
      <c r="B5" s="33" t="s">
        <v>78</v>
      </c>
      <c r="C5" s="31">
        <f t="shared" ref="C5:C13" si="0">SUM(D5:E5)</f>
        <v>126.38</v>
      </c>
      <c r="D5" s="34">
        <v>126.38</v>
      </c>
      <c r="E5" s="34"/>
    </row>
    <row r="6" spans="1:5" ht="25.15" customHeight="1">
      <c r="A6" s="49">
        <v>30102</v>
      </c>
      <c r="B6" s="33" t="s">
        <v>79</v>
      </c>
      <c r="C6" s="31">
        <f t="shared" si="0"/>
        <v>7.17</v>
      </c>
      <c r="D6" s="34">
        <v>7.17</v>
      </c>
      <c r="E6" s="34"/>
    </row>
    <row r="7" spans="1:5" ht="25.15" customHeight="1">
      <c r="A7" s="49">
        <v>30103</v>
      </c>
      <c r="B7" s="33" t="s">
        <v>80</v>
      </c>
      <c r="C7" s="31">
        <f t="shared" si="0"/>
        <v>10.53</v>
      </c>
      <c r="D7" s="35">
        <v>10.53</v>
      </c>
      <c r="E7" s="34"/>
    </row>
    <row r="8" spans="1:5" ht="25.15" customHeight="1">
      <c r="A8" s="49">
        <v>30107</v>
      </c>
      <c r="B8" s="36" t="s">
        <v>81</v>
      </c>
      <c r="C8" s="31">
        <f>SUM(D8:E8)</f>
        <v>41.31</v>
      </c>
      <c r="D8" s="35">
        <v>41.31</v>
      </c>
      <c r="E8" s="34"/>
    </row>
    <row r="9" spans="1:5" ht="25.15" customHeight="1">
      <c r="A9" s="78">
        <v>30108</v>
      </c>
      <c r="B9" s="79" t="s">
        <v>140</v>
      </c>
      <c r="C9" s="31">
        <f t="shared" ref="C9:C12" si="1">SUM(D9:E9)</f>
        <v>29.99</v>
      </c>
      <c r="D9" s="35">
        <v>29.99</v>
      </c>
      <c r="E9" s="34"/>
    </row>
    <row r="10" spans="1:5" ht="25.15" customHeight="1">
      <c r="A10" s="78">
        <v>30110</v>
      </c>
      <c r="B10" s="79" t="s">
        <v>142</v>
      </c>
      <c r="C10" s="31">
        <f t="shared" si="1"/>
        <v>11.97</v>
      </c>
      <c r="D10" s="35">
        <v>11.97</v>
      </c>
      <c r="E10" s="34"/>
    </row>
    <row r="11" spans="1:5" ht="25.15" customHeight="1">
      <c r="A11" s="78">
        <v>30112</v>
      </c>
      <c r="B11" s="80" t="s">
        <v>143</v>
      </c>
      <c r="C11" s="31">
        <f t="shared" si="1"/>
        <v>0.56000000000000005</v>
      </c>
      <c r="D11" s="35">
        <v>0.56000000000000005</v>
      </c>
      <c r="E11" s="34"/>
    </row>
    <row r="12" spans="1:5" ht="25.15" customHeight="1">
      <c r="A12" s="78">
        <v>30113</v>
      </c>
      <c r="B12" s="81" t="s">
        <v>141</v>
      </c>
      <c r="C12" s="31">
        <f t="shared" si="1"/>
        <v>14.96</v>
      </c>
      <c r="D12" s="35">
        <v>14.96</v>
      </c>
      <c r="E12" s="34"/>
    </row>
    <row r="13" spans="1:5" ht="25.15" customHeight="1">
      <c r="A13" s="78">
        <v>30199</v>
      </c>
      <c r="B13" s="23" t="s">
        <v>82</v>
      </c>
      <c r="C13" s="31">
        <f t="shared" si="0"/>
        <v>2.2000000000000002</v>
      </c>
      <c r="D13" s="82">
        <v>2.2000000000000002</v>
      </c>
      <c r="E13" s="37"/>
    </row>
    <row r="14" spans="1:5" ht="25.15" customHeight="1">
      <c r="A14" s="29">
        <v>302</v>
      </c>
      <c r="B14" s="30" t="s">
        <v>83</v>
      </c>
      <c r="C14" s="31">
        <f>SUM(C15:C19)</f>
        <v>12.8</v>
      </c>
      <c r="D14" s="31">
        <f>SUM(D15:D19)</f>
        <v>12.8</v>
      </c>
      <c r="E14" s="31">
        <f>SUM(E15:E22)</f>
        <v>0</v>
      </c>
    </row>
    <row r="15" spans="1:5" ht="25.15" customHeight="1">
      <c r="A15" s="84">
        <v>30201</v>
      </c>
      <c r="B15" s="85" t="s">
        <v>84</v>
      </c>
      <c r="C15" s="31">
        <f t="shared" ref="C15:C22" si="2">SUM(D15:E15)</f>
        <v>4.8</v>
      </c>
      <c r="D15" s="82">
        <v>4.8</v>
      </c>
      <c r="E15" s="37"/>
    </row>
    <row r="16" spans="1:5" ht="25.15" customHeight="1">
      <c r="A16" s="86">
        <v>30206</v>
      </c>
      <c r="B16" s="85" t="s">
        <v>144</v>
      </c>
      <c r="C16" s="31">
        <f t="shared" si="2"/>
        <v>2.4</v>
      </c>
      <c r="D16" s="89">
        <v>2.4</v>
      </c>
      <c r="E16" s="38"/>
    </row>
    <row r="17" spans="1:5" ht="25.15" customHeight="1">
      <c r="A17" s="86">
        <v>30207</v>
      </c>
      <c r="B17" s="85" t="s">
        <v>145</v>
      </c>
      <c r="C17" s="31">
        <f t="shared" si="2"/>
        <v>0.36</v>
      </c>
      <c r="D17" s="89">
        <v>0.36</v>
      </c>
      <c r="E17" s="38"/>
    </row>
    <row r="18" spans="1:5" ht="25.15" customHeight="1">
      <c r="A18" s="86">
        <v>30202</v>
      </c>
      <c r="B18" s="36" t="s">
        <v>146</v>
      </c>
      <c r="C18" s="31">
        <f t="shared" si="2"/>
        <v>3.6</v>
      </c>
      <c r="D18" s="89">
        <v>3.6</v>
      </c>
      <c r="E18" s="38"/>
    </row>
    <row r="19" spans="1:5" ht="25.15" customHeight="1">
      <c r="A19" s="86">
        <v>30211</v>
      </c>
      <c r="B19" s="23" t="s">
        <v>147</v>
      </c>
      <c r="C19" s="31">
        <f t="shared" si="2"/>
        <v>1.64</v>
      </c>
      <c r="D19" s="89">
        <v>1.64</v>
      </c>
      <c r="E19" s="38"/>
    </row>
    <row r="20" spans="1:5" ht="25.15" customHeight="1">
      <c r="A20" s="86"/>
      <c r="B20" s="23"/>
      <c r="C20" s="31"/>
      <c r="D20" s="38"/>
      <c r="E20" s="38"/>
    </row>
    <row r="21" spans="1:5" ht="25.15" customHeight="1">
      <c r="A21" s="87">
        <v>303</v>
      </c>
      <c r="B21" s="88" t="s">
        <v>148</v>
      </c>
      <c r="C21" s="31">
        <f>SUM(C22)</f>
        <v>0.98</v>
      </c>
      <c r="D21" s="90">
        <v>0.98</v>
      </c>
      <c r="E21" s="38"/>
    </row>
    <row r="22" spans="1:5" ht="25.15" customHeight="1">
      <c r="A22" s="54">
        <v>30302</v>
      </c>
      <c r="B22" s="36" t="s">
        <v>149</v>
      </c>
      <c r="C22" s="31">
        <f t="shared" si="2"/>
        <v>0.98</v>
      </c>
      <c r="D22" s="91">
        <v>0.98</v>
      </c>
      <c r="E22" s="38"/>
    </row>
    <row r="23" spans="1:5" ht="25.15" customHeight="1">
      <c r="A23" s="39"/>
      <c r="B23" s="20" t="s">
        <v>42</v>
      </c>
      <c r="C23" s="4">
        <f>C14+C4+C21</f>
        <v>258.85000000000002</v>
      </c>
      <c r="D23" s="4">
        <f>D14+D4+D21</f>
        <v>258.85000000000002</v>
      </c>
      <c r="E23" s="4">
        <f>E14+E4</f>
        <v>0</v>
      </c>
    </row>
  </sheetData>
  <mergeCells count="2">
    <mergeCell ref="A1:E1"/>
    <mergeCell ref="D2:E2"/>
  </mergeCells>
  <phoneticPr fontId="2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F10" sqref="F10"/>
    </sheetView>
  </sheetViews>
  <sheetFormatPr defaultColWidth="9" defaultRowHeight="13.5"/>
  <cols>
    <col min="1" max="1" width="30.625" customWidth="1"/>
    <col min="2" max="2" width="23.25" customWidth="1"/>
    <col min="3" max="3" width="25.125" customWidth="1"/>
  </cols>
  <sheetData>
    <row r="1" spans="1:3" ht="27">
      <c r="A1" s="98" t="s">
        <v>85</v>
      </c>
      <c r="B1" s="98"/>
      <c r="C1" s="98"/>
    </row>
    <row r="2" spans="1:3" ht="15" customHeight="1">
      <c r="A2" s="104" t="s">
        <v>1</v>
      </c>
      <c r="B2" s="104"/>
      <c r="C2" s="104"/>
    </row>
    <row r="3" spans="1:3" ht="25.15" customHeight="1">
      <c r="A3" s="15" t="s">
        <v>86</v>
      </c>
      <c r="B3" s="72" t="s">
        <v>131</v>
      </c>
      <c r="C3" s="2" t="s">
        <v>87</v>
      </c>
    </row>
    <row r="4" spans="1:3" ht="25.15" customHeight="1">
      <c r="A4" s="20" t="s">
        <v>88</v>
      </c>
      <c r="B4" s="4">
        <f>SUM(B5:B7)</f>
        <v>0</v>
      </c>
      <c r="C4" s="20"/>
    </row>
    <row r="5" spans="1:3" ht="25.15" customHeight="1">
      <c r="A5" s="21" t="s">
        <v>89</v>
      </c>
      <c r="B5" s="15"/>
      <c r="C5" s="15"/>
    </row>
    <row r="6" spans="1:3" ht="25.15" customHeight="1">
      <c r="A6" s="21" t="s">
        <v>90</v>
      </c>
      <c r="B6" s="15"/>
      <c r="C6" s="15"/>
    </row>
    <row r="7" spans="1:3" ht="25.15" customHeight="1">
      <c r="A7" s="22" t="s">
        <v>91</v>
      </c>
      <c r="B7" s="4">
        <f>SUM(B8:B9)</f>
        <v>0</v>
      </c>
      <c r="C7" s="20"/>
    </row>
    <row r="8" spans="1:3" ht="24.75">
      <c r="A8" s="23" t="s">
        <v>92</v>
      </c>
      <c r="B8" s="15"/>
      <c r="C8" s="15"/>
    </row>
    <row r="9" spans="1:3" ht="30" customHeight="1">
      <c r="A9" s="24" t="s">
        <v>93</v>
      </c>
      <c r="B9" s="15"/>
      <c r="C9" s="25"/>
    </row>
    <row r="10" spans="1:3" ht="132" customHeight="1">
      <c r="A10" s="132" t="s">
        <v>132</v>
      </c>
      <c r="B10" s="132"/>
      <c r="C10" s="132"/>
    </row>
  </sheetData>
  <mergeCells count="3">
    <mergeCell ref="A1:C1"/>
    <mergeCell ref="A2:C2"/>
    <mergeCell ref="A10:C10"/>
  </mergeCells>
  <phoneticPr fontId="29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G6" sqref="G6"/>
    </sheetView>
  </sheetViews>
  <sheetFormatPr defaultColWidth="9" defaultRowHeight="13.5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spans="1:5" ht="54.75" customHeight="1">
      <c r="A1" s="99" t="s">
        <v>94</v>
      </c>
      <c r="B1" s="99"/>
      <c r="C1" s="99"/>
      <c r="D1" s="99"/>
      <c r="E1" s="99"/>
    </row>
    <row r="2" spans="1:5" ht="15" customHeight="1">
      <c r="A2" s="12"/>
      <c r="B2" s="104" t="s">
        <v>1</v>
      </c>
      <c r="C2" s="104"/>
      <c r="D2" s="104"/>
      <c r="E2" s="104"/>
    </row>
    <row r="3" spans="1:5" ht="28.15" customHeight="1">
      <c r="A3" s="14" t="s">
        <v>44</v>
      </c>
      <c r="B3" s="14" t="s">
        <v>45</v>
      </c>
      <c r="C3" s="2" t="s">
        <v>42</v>
      </c>
      <c r="D3" s="15" t="s">
        <v>46</v>
      </c>
      <c r="E3" s="2" t="s">
        <v>47</v>
      </c>
    </row>
    <row r="4" spans="1:5" ht="22.15" customHeight="1">
      <c r="A4" s="16"/>
      <c r="B4" s="16"/>
      <c r="C4" s="4">
        <f>SUM(D4:E4)</f>
        <v>0</v>
      </c>
      <c r="D4" s="17"/>
      <c r="E4" s="17"/>
    </row>
    <row r="5" spans="1:5" ht="22.15" customHeight="1">
      <c r="A5" s="16"/>
      <c r="B5" s="18"/>
      <c r="C5" s="4">
        <f t="shared" ref="C5:C17" si="0">SUM(D5:E5)</f>
        <v>0</v>
      </c>
      <c r="D5" s="19"/>
      <c r="E5" s="19"/>
    </row>
    <row r="6" spans="1:5" ht="22.15" customHeight="1">
      <c r="A6" s="16"/>
      <c r="B6" s="18"/>
      <c r="C6" s="4">
        <f t="shared" si="0"/>
        <v>0</v>
      </c>
      <c r="D6" s="19"/>
      <c r="E6" s="19"/>
    </row>
    <row r="7" spans="1:5" ht="22.15" customHeight="1">
      <c r="A7" s="16"/>
      <c r="B7" s="18"/>
      <c r="C7" s="4">
        <f t="shared" si="0"/>
        <v>0</v>
      </c>
      <c r="D7" s="19"/>
      <c r="E7" s="19"/>
    </row>
    <row r="8" spans="1:5" ht="22.15" customHeight="1">
      <c r="A8" s="16"/>
      <c r="B8" s="18"/>
      <c r="C8" s="4">
        <f t="shared" si="0"/>
        <v>0</v>
      </c>
      <c r="D8" s="19"/>
      <c r="E8" s="19"/>
    </row>
    <row r="9" spans="1:5" ht="22.15" customHeight="1">
      <c r="A9" s="16"/>
      <c r="B9" s="18"/>
      <c r="C9" s="4">
        <f t="shared" si="0"/>
        <v>0</v>
      </c>
      <c r="D9" s="19"/>
      <c r="E9" s="19"/>
    </row>
    <row r="10" spans="1:5" ht="22.15" customHeight="1">
      <c r="A10" s="16"/>
      <c r="B10" s="18"/>
      <c r="C10" s="4">
        <f t="shared" si="0"/>
        <v>0</v>
      </c>
      <c r="D10" s="19"/>
      <c r="E10" s="19"/>
    </row>
    <row r="11" spans="1:5" ht="22.15" customHeight="1">
      <c r="A11" s="16"/>
      <c r="B11" s="18"/>
      <c r="C11" s="4">
        <f t="shared" si="0"/>
        <v>0</v>
      </c>
      <c r="D11" s="19"/>
      <c r="E11" s="19"/>
    </row>
    <row r="12" spans="1:5" ht="22.15" customHeight="1">
      <c r="A12" s="16"/>
      <c r="B12" s="18"/>
      <c r="C12" s="4">
        <f t="shared" si="0"/>
        <v>0</v>
      </c>
      <c r="D12" s="19"/>
      <c r="E12" s="19"/>
    </row>
    <row r="13" spans="1:5" ht="22.15" customHeight="1">
      <c r="A13" s="16"/>
      <c r="B13" s="18"/>
      <c r="C13" s="4">
        <f t="shared" si="0"/>
        <v>0</v>
      </c>
      <c r="D13" s="19"/>
      <c r="E13" s="19"/>
    </row>
    <row r="14" spans="1:5" ht="22.15" customHeight="1">
      <c r="A14" s="16"/>
      <c r="B14" s="18"/>
      <c r="C14" s="4">
        <f t="shared" si="0"/>
        <v>0</v>
      </c>
      <c r="D14" s="19"/>
      <c r="E14" s="19"/>
    </row>
    <row r="15" spans="1:5" ht="22.15" customHeight="1">
      <c r="A15" s="16"/>
      <c r="B15" s="18"/>
      <c r="C15" s="4">
        <f t="shared" si="0"/>
        <v>0</v>
      </c>
      <c r="D15" s="19"/>
      <c r="E15" s="19"/>
    </row>
    <row r="16" spans="1:5" ht="22.15" customHeight="1">
      <c r="A16" s="16"/>
      <c r="B16" s="18"/>
      <c r="C16" s="4">
        <f t="shared" si="0"/>
        <v>0</v>
      </c>
      <c r="D16" s="19"/>
      <c r="E16" s="19"/>
    </row>
    <row r="17" spans="1:5" ht="22.15" customHeight="1">
      <c r="A17" s="16"/>
      <c r="B17" s="18"/>
      <c r="C17" s="4">
        <f t="shared" si="0"/>
        <v>0</v>
      </c>
      <c r="D17" s="19"/>
      <c r="E17" s="19"/>
    </row>
    <row r="18" spans="1:5" ht="22.15" customHeight="1">
      <c r="A18" s="20"/>
      <c r="B18" s="20" t="s">
        <v>42</v>
      </c>
      <c r="C18" s="4">
        <f>SUM(C4:C17)</f>
        <v>0</v>
      </c>
      <c r="D18" s="4">
        <f>SUM(D4:D17)</f>
        <v>0</v>
      </c>
      <c r="E18" s="4">
        <f>SUM(E4:E17)</f>
        <v>0</v>
      </c>
    </row>
  </sheetData>
  <mergeCells count="2">
    <mergeCell ref="A1:E1"/>
    <mergeCell ref="B2:E2"/>
  </mergeCells>
  <phoneticPr fontId="29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M42" sqref="M42:M43"/>
    </sheetView>
  </sheetViews>
  <sheetFormatPr defaultColWidth="9" defaultRowHeight="13.5"/>
  <cols>
    <col min="1" max="1" width="13.875" customWidth="1"/>
    <col min="2" max="2" width="14.625" customWidth="1"/>
  </cols>
  <sheetData>
    <row r="1" spans="1:5" ht="27">
      <c r="A1" s="98" t="s">
        <v>95</v>
      </c>
      <c r="B1" s="98"/>
      <c r="C1" s="98"/>
      <c r="D1" s="98"/>
      <c r="E1" s="98"/>
    </row>
    <row r="2" spans="1:5" ht="15" customHeight="1">
      <c r="A2" s="12"/>
      <c r="B2" s="104" t="s">
        <v>1</v>
      </c>
      <c r="C2" s="104"/>
      <c r="D2" s="104"/>
      <c r="E2" s="104"/>
    </row>
    <row r="3" spans="1:5" ht="14.25">
      <c r="A3" s="14" t="s">
        <v>44</v>
      </c>
      <c r="B3" s="14" t="s">
        <v>45</v>
      </c>
      <c r="C3" s="2" t="s">
        <v>42</v>
      </c>
      <c r="D3" s="15" t="s">
        <v>46</v>
      </c>
      <c r="E3" s="2" t="s">
        <v>47</v>
      </c>
    </row>
    <row r="4" spans="1:5">
      <c r="A4" s="16"/>
      <c r="B4" s="16"/>
      <c r="C4" s="4">
        <f>SUM(D4:E4)</f>
        <v>0</v>
      </c>
      <c r="D4" s="17"/>
      <c r="E4" s="17"/>
    </row>
    <row r="5" spans="1:5">
      <c r="A5" s="18"/>
      <c r="B5" s="18"/>
      <c r="C5" s="4">
        <f t="shared" ref="C5:C14" si="0">SUM(D5:E5)</f>
        <v>0</v>
      </c>
      <c r="D5" s="19"/>
      <c r="E5" s="19"/>
    </row>
    <row r="6" spans="1:5">
      <c r="A6" s="18"/>
      <c r="B6" s="18"/>
      <c r="C6" s="4">
        <f t="shared" si="0"/>
        <v>0</v>
      </c>
      <c r="D6" s="19"/>
      <c r="E6" s="19"/>
    </row>
    <row r="7" spans="1:5">
      <c r="A7" s="18"/>
      <c r="B7" s="18"/>
      <c r="C7" s="4">
        <f t="shared" si="0"/>
        <v>0</v>
      </c>
      <c r="D7" s="19"/>
      <c r="E7" s="19"/>
    </row>
    <row r="8" spans="1:5">
      <c r="A8" s="18"/>
      <c r="B8" s="18"/>
      <c r="C8" s="4">
        <f t="shared" si="0"/>
        <v>0</v>
      </c>
      <c r="D8" s="19"/>
      <c r="E8" s="19"/>
    </row>
    <row r="9" spans="1:5">
      <c r="A9" s="18"/>
      <c r="B9" s="18"/>
      <c r="C9" s="4">
        <f t="shared" si="0"/>
        <v>0</v>
      </c>
      <c r="D9" s="19"/>
      <c r="E9" s="19"/>
    </row>
    <row r="10" spans="1:5">
      <c r="A10" s="18"/>
      <c r="B10" s="18"/>
      <c r="C10" s="4">
        <f t="shared" si="0"/>
        <v>0</v>
      </c>
      <c r="D10" s="19"/>
      <c r="E10" s="19"/>
    </row>
    <row r="11" spans="1:5">
      <c r="A11" s="16"/>
      <c r="B11" s="16"/>
      <c r="C11" s="4">
        <f t="shared" si="0"/>
        <v>0</v>
      </c>
      <c r="D11" s="19"/>
      <c r="E11" s="19"/>
    </row>
    <row r="12" spans="1:5">
      <c r="A12" s="16"/>
      <c r="B12" s="16"/>
      <c r="C12" s="4">
        <f t="shared" si="0"/>
        <v>0</v>
      </c>
      <c r="D12" s="17"/>
      <c r="E12" s="17"/>
    </row>
    <row r="13" spans="1:5">
      <c r="A13" s="16"/>
      <c r="B13" s="16"/>
      <c r="C13" s="4">
        <f t="shared" si="0"/>
        <v>0</v>
      </c>
      <c r="D13" s="17"/>
      <c r="E13" s="17"/>
    </row>
    <row r="14" spans="1:5">
      <c r="A14" s="16"/>
      <c r="B14" s="16"/>
      <c r="C14" s="4">
        <f t="shared" si="0"/>
        <v>0</v>
      </c>
      <c r="D14" s="17"/>
      <c r="E14" s="17"/>
    </row>
    <row r="15" spans="1:5">
      <c r="A15" s="20"/>
      <c r="B15" s="20" t="s">
        <v>42</v>
      </c>
      <c r="C15" s="4">
        <f>SUM(C4:C14)</f>
        <v>0</v>
      </c>
      <c r="D15" s="4">
        <f>SUM(D4:D14)</f>
        <v>0</v>
      </c>
      <c r="E15" s="4">
        <f>SUM(E4:E14)</f>
        <v>0</v>
      </c>
    </row>
  </sheetData>
  <mergeCells count="2">
    <mergeCell ref="A1:E1"/>
    <mergeCell ref="B2:E2"/>
  </mergeCells>
  <phoneticPr fontId="2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LSH</cp:lastModifiedBy>
  <dcterms:created xsi:type="dcterms:W3CDTF">2022-04-19T08:17:00Z</dcterms:created>
  <dcterms:modified xsi:type="dcterms:W3CDTF">2025-04-30T00:58:37Z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