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6800" tabRatio="867" firstSheet="6" activeTab="10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<sst xmlns="http://schemas.openxmlformats.org/spreadsheetml/2006/main" count="426" uniqueCount="215">
  <si>
    <t>收支总表</t>
  </si>
  <si>
    <t>单位：万元</t>
  </si>
  <si>
    <t>收       入</t>
  </si>
  <si>
    <r>
      <rPr>
        <sz val="10"/>
        <color theme="1"/>
        <rFont val="宋体"/>
        <charset val="134"/>
      </rPr>
      <t xml:space="preserve">支 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宋体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</si>
  <si>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</si>
  <si>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</si>
  <si>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</si>
  <si>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</si>
  <si>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</si>
  <si>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一、社会保障和就业支出</t>
  </si>
  <si>
    <t>一般公共预算拨款收入</t>
  </si>
  <si>
    <t>二、卫生健康支出</t>
  </si>
  <si>
    <t>政府性基金预算拨款收入</t>
  </si>
  <si>
    <t>国有资本经营预算拨款收入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</si>
  <si>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</si>
  <si>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</si>
  <si>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</si>
  <si>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</si>
  <si>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</si>
  <si>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</si>
  <si>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</si>
  <si>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charset val="134"/>
      </rPr>
      <t>本年收入</t>
    </r>
    <r>
      <rPr>
        <b/>
        <sz val="10"/>
        <color theme="1"/>
        <rFont val="宋体"/>
        <charset val="134"/>
      </rPr>
      <t xml:space="preserve">       </t>
    </r>
    <r>
      <rPr>
        <b/>
        <sz val="10"/>
        <color theme="1"/>
        <rFont val="Times New Roman"/>
        <charset val="134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</si>
  <si>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</si>
  <si>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</si>
  <si>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</si>
  <si>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</si>
  <si>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</si>
  <si>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</si>
  <si>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</si>
  <si>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</si>
  <si>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</si>
  <si>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</si>
  <si>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charset val="134"/>
      </rPr>
      <t>预算管理一体化系统中</t>
    </r>
    <r>
      <rPr>
        <sz val="9"/>
        <color rgb="FF000000"/>
        <rFont val="宋体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</si>
  <si>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</si>
  <si>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</si>
  <si>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</si>
  <si>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</si>
  <si>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</si>
  <si>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</si>
  <si>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</si>
  <si>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</si>
  <si>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</si>
  <si>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</si>
  <si>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长白镇卫生院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</si>
  <si>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</si>
  <si>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</si>
  <si>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</si>
  <si>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</si>
  <si>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</si>
  <si>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</si>
  <si>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</si>
  <si>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</si>
  <si>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</si>
  <si>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>机关事业单位基本养老保险缴费支出</t>
  </si>
  <si>
    <t>乡镇卫生院</t>
  </si>
  <si>
    <t>中医（民族医）药专项</t>
  </si>
  <si>
    <t>中医（民族）医院</t>
  </si>
  <si>
    <t>事业单位医疗</t>
  </si>
  <si>
    <t>财政拨款收支预算表</t>
  </si>
  <si>
    <r>
      <rPr>
        <sz val="10"/>
        <color rgb="FF000000"/>
        <rFont val="华文细黑"/>
        <charset val="134"/>
      </rPr>
      <t> </t>
    </r>
    <r>
      <rPr>
        <sz val="10"/>
        <color rgb="FF000000"/>
        <rFont val="宋体"/>
        <charset val="134"/>
      </rPr>
      <t>单位：万元</t>
    </r>
  </si>
  <si>
    <t>收      入</t>
  </si>
  <si>
    <t>支      出</t>
  </si>
  <si>
    <t>一、本年收入</t>
  </si>
  <si>
    <t>一、卫生健康支出</t>
  </si>
  <si>
    <t>1.一般公共预算拨款</t>
  </si>
  <si>
    <r>
      <rPr>
        <sz val="10"/>
        <color indexed="8"/>
        <rFont val="Times New Roman"/>
        <charset val="134"/>
      </rPr>
      <t>二、</t>
    </r>
    <r>
      <rPr>
        <sz val="10"/>
        <color indexed="8"/>
        <rFont val="宋体"/>
        <charset val="134"/>
      </rPr>
      <t>社会保障和就业支出</t>
    </r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</si>
  <si>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</si>
  <si>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</si>
  <si>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</si>
  <si>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</si>
  <si>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</si>
  <si>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</si>
  <si>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</si>
  <si>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</si>
  <si>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charset val="134"/>
      </rPr>
      <t>项目</t>
    </r>
    <r>
      <rPr>
        <b/>
        <sz val="10"/>
        <color rgb="FF000000"/>
        <rFont val="Times New Roman"/>
        <charset val="134"/>
      </rPr>
      <t xml:space="preserve">                                                               </t>
    </r>
    <r>
      <rPr>
        <b/>
        <sz val="10"/>
        <color rgb="FF000000"/>
        <rFont val="宋体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</si>
  <si>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</si>
  <si>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</si>
  <si>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charset val="134"/>
      </rPr>
      <t>小</t>
    </r>
    <r>
      <rPr>
        <b/>
        <sz val="10"/>
        <color rgb="FF000000"/>
        <rFont val="宋体"/>
        <charset val="134"/>
      </rPr>
      <t>计：</t>
    </r>
  </si>
  <si>
    <t>人员经费</t>
  </si>
  <si>
    <t>公用经费</t>
  </si>
  <si>
    <t>二、社会保障和就业支出</t>
  </si>
  <si>
    <t>一般公共预算基本支出表</t>
  </si>
  <si>
    <r>
      <rPr>
        <sz val="10"/>
        <color theme="1"/>
        <rFont val="Times New Roman"/>
        <charset val="134"/>
      </rPr>
      <t>　</t>
    </r>
    <r>
      <rPr>
        <sz val="10"/>
        <color theme="1"/>
        <rFont val="华文细黑"/>
        <charset val="134"/>
      </rPr>
      <t>单位：万元</t>
    </r>
  </si>
  <si>
    <t>经济分类科目代码</t>
  </si>
  <si>
    <r>
      <rPr>
        <sz val="10"/>
        <color theme="1"/>
        <rFont val="宋体"/>
        <charset val="134"/>
      </rPr>
      <t>经济分类科目</t>
    </r>
    <r>
      <rPr>
        <sz val="10"/>
        <color theme="1"/>
        <rFont val="华文细黑"/>
        <charset val="134"/>
      </rPr>
      <t>名称</t>
    </r>
  </si>
  <si>
    <t>一、工资福利支出</t>
  </si>
  <si>
    <t>30101</t>
  </si>
  <si>
    <t>基本工资</t>
  </si>
  <si>
    <t>30102</t>
  </si>
  <si>
    <t>津贴补贴</t>
  </si>
  <si>
    <t>30103</t>
  </si>
  <si>
    <t>奖金</t>
  </si>
  <si>
    <t>绩效工资</t>
  </si>
  <si>
    <t>机关事业单位基本养老保险缴费</t>
  </si>
  <si>
    <t>职工基本医疗保险缴费</t>
  </si>
  <si>
    <t>其他社会保障缴费</t>
  </si>
  <si>
    <t>住房公积金</t>
  </si>
  <si>
    <t>30199</t>
  </si>
  <si>
    <t>其他工资福利支出</t>
  </si>
  <si>
    <t>二、商品和服务支出</t>
  </si>
  <si>
    <t>办公费</t>
  </si>
  <si>
    <t>……</t>
  </si>
  <si>
    <t>三、对个人或家庭的补助</t>
  </si>
  <si>
    <t>退休费</t>
  </si>
  <si>
    <r>
      <rPr>
        <sz val="22"/>
        <color theme="1"/>
        <rFont val="宋体"/>
        <charset val="134"/>
      </rPr>
      <t>一般公共预算</t>
    </r>
    <r>
      <rPr>
        <sz val="22"/>
        <color rgb="FF000000"/>
        <rFont val="宋体"/>
        <charset val="134"/>
      </rPr>
      <t>“三公”经费支出表</t>
    </r>
  </si>
  <si>
    <r>
      <rPr>
        <sz val="10"/>
        <color rgb="FF000000"/>
        <rFont val="Times New Roman"/>
        <charset val="134"/>
      </rPr>
      <t>项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Times New Roman"/>
        <charset val="134"/>
      </rPr>
      <t>目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</si>
  <si>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</si>
  <si>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</si>
  <si>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</si>
  <si>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、因公出国（境）费用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</si>
  <si>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、公务接待费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</si>
  <si>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、公务用车费</t>
    </r>
  </si>
  <si>
    <r>
      <rPr>
        <sz val="10"/>
        <color rgb="FF000000"/>
        <rFont val="宋体"/>
        <charset val="134"/>
      </rPr>
      <t>其中：
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）公务用车运行维护费</t>
    </r>
  </si>
  <si>
    <r>
      <rPr>
        <sz val="10"/>
        <color rgb="FF000000"/>
        <rFont val="Times New Roman"/>
        <charset val="134"/>
      </rPr>
      <t xml:space="preserve">          （2</t>
    </r>
    <r>
      <rPr>
        <sz val="10"/>
        <color rgb="FF000000"/>
        <rFont val="宋体"/>
        <charset val="134"/>
      </rPr>
      <t>）公务用车购置</t>
    </r>
  </si>
  <si>
    <t>说明：
  1、“2025年预算数”的单位范围包括部门本级及所属___个预算单位。   
  2、“2025年预算数”的实有人员___人，其中：在职人员___人，离退休人员___人。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</si>
  <si>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</si>
  <si>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</si>
  <si>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</si>
  <si>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</si>
  <si>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</si>
  <si>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</si>
  <si>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</si>
  <si>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</si>
  <si>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</si>
  <si>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经常性项目</t>
  </si>
  <si>
    <t>残疾人就业保障金</t>
  </si>
  <si>
    <r>
      <rPr>
        <sz val="10"/>
        <color theme="1"/>
        <rFont val="宋体"/>
        <charset val="134"/>
      </rPr>
      <t>长白镇卫生院</t>
    </r>
    <r>
      <rPr>
        <sz val="10"/>
        <color theme="1"/>
        <rFont val="Calibri"/>
        <charset val="134"/>
      </rPr>
      <t>2025</t>
    </r>
    <r>
      <rPr>
        <sz val="10"/>
        <color theme="1"/>
        <rFont val="宋体"/>
        <charset val="134"/>
      </rPr>
      <t>年残疾人保障金</t>
    </r>
  </si>
  <si>
    <t>一次性项目</t>
  </si>
  <si>
    <t>中医院改造项目</t>
  </si>
  <si>
    <t>长白县中医院改造项目</t>
  </si>
  <si>
    <t>长白县中医院迁入新址搬迁费</t>
  </si>
  <si>
    <t>迁入新址搬迁费</t>
  </si>
  <si>
    <r>
      <rPr>
        <sz val="10"/>
        <color theme="1"/>
        <rFont val="Calibri"/>
        <charset val="134"/>
      </rPr>
      <t>2024</t>
    </r>
    <r>
      <rPr>
        <sz val="10"/>
        <color theme="1"/>
        <rFont val="宋体"/>
        <charset val="134"/>
      </rPr>
      <t>年医疗服务与保障能力提升</t>
    </r>
    <r>
      <rPr>
        <sz val="10"/>
        <color theme="1"/>
        <rFont val="Calibri"/>
        <charset val="134"/>
      </rPr>
      <t>286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</si>
  <si>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Calibri"/>
        <charset val="134"/>
      </rPr>
      <t>2024</t>
    </r>
    <r>
      <rPr>
        <sz val="10"/>
        <color theme="1"/>
        <rFont val="宋体"/>
        <charset val="134"/>
      </rPr>
      <t>年医疗服务与保障能力提升</t>
    </r>
  </si>
  <si>
    <r>
      <rPr>
        <sz val="10"/>
        <color theme="1"/>
        <rFont val="Calibri"/>
        <charset val="134"/>
      </rPr>
      <t>2024</t>
    </r>
    <r>
      <rPr>
        <sz val="10"/>
        <color theme="1"/>
        <rFont val="宋体"/>
        <charset val="134"/>
      </rPr>
      <t>年医疗服务与保障能力提升（中医传承与发展）【</t>
    </r>
    <r>
      <rPr>
        <sz val="10"/>
        <color theme="1"/>
        <rFont val="Calibri"/>
        <charset val="134"/>
      </rPr>
      <t>2023</t>
    </r>
    <r>
      <rPr>
        <sz val="10"/>
        <color theme="1"/>
        <rFont val="宋体"/>
        <charset val="134"/>
      </rPr>
      <t>】</t>
    </r>
    <r>
      <rPr>
        <sz val="10"/>
        <color theme="1"/>
        <rFont val="Calibri"/>
        <charset val="134"/>
      </rPr>
      <t>1139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</si>
  <si>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Calibri"/>
        <charset val="134"/>
      </rPr>
      <t>2024</t>
    </r>
    <r>
      <rPr>
        <sz val="10"/>
        <color theme="1"/>
        <rFont val="宋体"/>
        <charset val="134"/>
      </rPr>
      <t>年医疗服务与保障能力提升（中医传承与发展）</t>
    </r>
  </si>
  <si>
    <t>长白镇卫生院采购数字化疫苗系统</t>
  </si>
  <si>
    <t>长白镇卫生院CT机采购</t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</si>
  <si>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</si>
  <si>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</si>
  <si>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</si>
  <si>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长白镇卫生院2025年残疾人保障金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</si>
  <si>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</si>
  <si>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</si>
  <si>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</si>
  <si>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</si>
  <si>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</si>
  <si>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</si>
  <si>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年度缴纳残疾人保障金5.7万元，保障残疾人就业，提高残疾人生活水平和社会参与度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</si>
  <si>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</si>
  <si>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</si>
  <si>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</si>
  <si>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</si>
  <si>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</si>
  <si>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</si>
  <si>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</si>
  <si>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在职职工人数</t>
  </si>
  <si>
    <t>35人</t>
  </si>
  <si>
    <t>质量指标</t>
  </si>
  <si>
    <t>职工个保障金缴纳率</t>
  </si>
  <si>
    <t>成本指标</t>
  </si>
  <si>
    <t>残疾人保障金支出金额</t>
  </si>
  <si>
    <t>5.7万</t>
  </si>
  <si>
    <t>时效指标</t>
  </si>
  <si>
    <t>保障金缴纳及时率</t>
  </si>
  <si>
    <t>效果指标</t>
  </si>
  <si>
    <t>经济效益指标</t>
  </si>
  <si>
    <t>社会效益指标</t>
  </si>
  <si>
    <t>提高残疾人生活水平</t>
  </si>
  <si>
    <t>生态效益指标</t>
  </si>
  <si>
    <t>可持续影响指标</t>
  </si>
  <si>
    <t>满意度指标</t>
  </si>
  <si>
    <t>社会满意度</t>
  </si>
  <si>
    <t>≧97%</t>
  </si>
  <si>
    <t>注：只填列一级项目支出绩效目标。</t>
  </si>
  <si>
    <t>改善中医院救治环境，提高救治能力。</t>
  </si>
  <si>
    <t>中医院改造项目次数</t>
  </si>
  <si>
    <t>1次</t>
  </si>
  <si>
    <t>中医院改造项目合格率</t>
  </si>
  <si>
    <t>中医院改造成本费</t>
  </si>
  <si>
    <t>中医院改造项目完成进度</t>
  </si>
  <si>
    <t>中医院改造项目的经济效益</t>
  </si>
  <si>
    <t>利于中医技术推广，改善就诊环境。</t>
  </si>
  <si>
    <t>≧96%</t>
  </si>
  <si>
    <t>扩大长白县中医院面积，提高患者救治能力，加大推广中医药宣传</t>
  </si>
  <si>
    <t>长白镇卫生院迁入新址次数</t>
  </si>
  <si>
    <t>长白镇卫生院搬迁费使用准确率</t>
  </si>
  <si>
    <t>长白县中医院迁入新址搬迁费成本</t>
  </si>
  <si>
    <t>长白镇未验收迁入新址完工及时率</t>
  </si>
  <si>
    <t>长白县中医院迁入新址增加业务收入</t>
  </si>
  <si>
    <t>通过扩大长白县中医院规模，提高服务救治能力，增加业务收入。</t>
  </si>
  <si>
    <t>长白镇卫生院迁入新址利于中医药推广</t>
  </si>
  <si>
    <t>长白镇卫生院迁入新址服务群众满意度</t>
  </si>
  <si>
    <t>减少疫苗人工操作环节，提高疫苗接种率和服务质量</t>
  </si>
  <si>
    <t>采购数字化疫苗系统数量</t>
  </si>
  <si>
    <t>1套</t>
  </si>
  <si>
    <t>采购数字化疫苗系统合格率</t>
  </si>
  <si>
    <t>采购数字化疫苗系统成本</t>
  </si>
  <si>
    <t>采购数字化疫苗系统项目实施进度</t>
  </si>
  <si>
    <t>数字化疫苗系统社会效益</t>
  </si>
  <si>
    <t>提高工作效率，减少人员聚集，防治传播疾病</t>
  </si>
  <si>
    <t>设备使用年限</t>
  </si>
  <si>
    <t>≧6年</t>
  </si>
  <si>
    <t>群众满意度</t>
  </si>
  <si>
    <t>提高疾病诊断率，解决患者因设备不精看病难的问题</t>
  </si>
  <si>
    <t>采购CT机数量</t>
  </si>
  <si>
    <t>1台</t>
  </si>
  <si>
    <t>设备合格率</t>
  </si>
  <si>
    <t>CT机采购成本</t>
  </si>
  <si>
    <t>CT机采购项目项目实施进度</t>
  </si>
  <si>
    <t>提高医疗收入</t>
  </si>
  <si>
    <t>通过购买设备提高了疾病诊断率，从而增加了医疗收入</t>
  </si>
  <si>
    <t>购买CT岁社会产生的影响</t>
  </si>
  <si>
    <t>提高救治服务能力和人民的健康水平</t>
  </si>
  <si>
    <t>≧7年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</si>
</sst>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华文细黑"/>
      <charset val="134"/>
    </font>
    <font>
      <sz val="15"/>
      <color rgb="FF000000"/>
      <name val="华文细黑"/>
      <charset val="134"/>
    </font>
    <font>
      <sz val="15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000000"/>
      <name val="华文细黑"/>
      <charset val="134"/>
    </font>
    <font>
      <sz val="10"/>
      <color rgb="FF000000"/>
      <name val="华文细黑"/>
      <charset val="134"/>
    </font>
    <font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color rgb="FF000000"/>
      <name val="Times New Roman"/>
      <charset val="134"/>
    </font>
    <font>
      <sz val="16"/>
      <color theme="1"/>
      <name val="Calibri"/>
      <charset val="134"/>
    </font>
    <font>
      <sz val="10"/>
      <color rgb="FF000000"/>
      <name val="Calibri"/>
      <charset val="134"/>
    </font>
    <font>
      <sz val="8"/>
      <color theme="1"/>
      <name val="宋体"/>
      <charset val="134"/>
    </font>
    <font>
      <sz val="8"/>
      <color theme="1"/>
      <name val="Calibri"/>
      <charset val="134"/>
    </font>
    <font>
      <sz val="10"/>
      <color rgb="FF000000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rgb="FF000000"/>
      <name val="宋体"/>
      <charset val="134"/>
    </font>
    <font>
      <sz val="16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华文细黑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华文细黑"/>
      <charset val="134"/>
    </font>
    <font>
      <sz val="22"/>
      <color rgb="FF000000"/>
      <name val="宋体"/>
      <charset val="134"/>
    </font>
    <font>
      <sz val="9"/>
      <color rgb="FF000000"/>
      <name val="宋体"/>
      <charset val="134"/>
    </font>
    <font>
      <b/>
      <sz val="10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12" applyNumberFormat="0" applyAlignment="0" applyProtection="0">
      <alignment vertical="center"/>
    </xf>
    <xf numFmtId="0" fontId="42" fillId="9" borderId="13" applyNumberFormat="0" applyAlignment="0" applyProtection="0">
      <alignment vertical="center"/>
    </xf>
    <xf numFmtId="0" fontId="43" fillId="9" borderId="12" applyNumberFormat="0" applyAlignment="0" applyProtection="0">
      <alignment vertical="center"/>
    </xf>
    <xf numFmtId="0" fontId="44" fillId="10" borderId="14" applyNumberFormat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3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3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43" fontId="12" fillId="4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9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43" fontId="20" fillId="3" borderId="1" xfId="0" applyNumberFormat="1" applyFont="1" applyFill="1" applyBorder="1" applyAlignment="1">
      <alignment horizontal="center" vertical="center" wrapText="1"/>
    </xf>
    <xf numFmtId="43" fontId="20" fillId="3" borderId="1" xfId="0" applyNumberFormat="1" applyFont="1" applyFill="1" applyBorder="1" applyAlignment="1">
      <alignment horizontal="right" vertical="center" wrapText="1"/>
    </xf>
    <xf numFmtId="43" fontId="22" fillId="3" borderId="1" xfId="0" applyNumberFormat="1" applyFont="1" applyFill="1" applyBorder="1" applyAlignment="1">
      <alignment horizontal="righ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2"/>
    </xf>
    <xf numFmtId="43" fontId="23" fillId="5" borderId="1" xfId="0" applyNumberFormat="1" applyFont="1" applyFill="1" applyBorder="1" applyAlignment="1">
      <alignment horizontal="center" vertical="center" wrapText="1"/>
    </xf>
    <xf numFmtId="43" fontId="23" fillId="4" borderId="1" xfId="0" applyNumberFormat="1" applyFont="1" applyFill="1" applyBorder="1" applyAlignment="1">
      <alignment horizontal="center" vertical="center" wrapText="1"/>
    </xf>
    <xf numFmtId="43" fontId="24" fillId="5" borderId="1" xfId="0" applyNumberFormat="1" applyFont="1" applyFill="1" applyBorder="1" applyAlignment="1">
      <alignment horizontal="center" vertical="center" wrapText="1"/>
    </xf>
    <xf numFmtId="43" fontId="24" fillId="5" borderId="1" xfId="0" applyNumberFormat="1" applyFont="1" applyFill="1" applyBorder="1" applyAlignment="1">
      <alignment horizontal="right" vertical="center" wrapText="1"/>
    </xf>
    <xf numFmtId="43" fontId="22" fillId="4" borderId="1" xfId="0" applyNumberFormat="1" applyFont="1" applyFill="1" applyBorder="1" applyAlignment="1">
      <alignment horizontal="right" vertical="center" wrapText="1"/>
    </xf>
    <xf numFmtId="43" fontId="20" fillId="5" borderId="1" xfId="0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justify" vertical="center" wrapText="1" indent="2"/>
    </xf>
    <xf numFmtId="0" fontId="12" fillId="0" borderId="1" xfId="0" applyFont="1" applyBorder="1" applyAlignment="1">
      <alignment horizontal="center" vertical="center" wrapText="1" indent="2"/>
    </xf>
    <xf numFmtId="43" fontId="22" fillId="0" borderId="1" xfId="0" applyNumberFormat="1" applyFont="1" applyBorder="1" applyAlignment="1">
      <alignment horizontal="right" vertical="top" wrapText="1"/>
    </xf>
    <xf numFmtId="0" fontId="17" fillId="3" borderId="1" xfId="0" applyFont="1" applyFill="1" applyBorder="1" applyAlignment="1">
      <alignment horizontal="left" vertical="center" wrapText="1"/>
    </xf>
    <xf numFmtId="43" fontId="25" fillId="5" borderId="1" xfId="0" applyNumberFormat="1" applyFont="1" applyFill="1" applyBorder="1" applyAlignment="1">
      <alignment horizontal="right" vertical="top" wrapText="1"/>
    </xf>
    <xf numFmtId="0" fontId="12" fillId="3" borderId="1" xfId="0" applyFont="1" applyFill="1" applyBorder="1" applyAlignment="1">
      <alignment horizontal="center" vertical="center" wrapText="1" indent="2"/>
    </xf>
    <xf numFmtId="0" fontId="26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43" fontId="17" fillId="4" borderId="1" xfId="0" applyNumberFormat="1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left" vertical="center" wrapText="1"/>
    </xf>
    <xf numFmtId="0" fontId="29" fillId="6" borderId="1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left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left" vertical="center" wrapText="1" indent="2"/>
    </xf>
    <xf numFmtId="0" fontId="12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3" fontId="20" fillId="3" borderId="1" xfId="0" applyNumberFormat="1" applyFont="1" applyFill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2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 indent="2"/>
    </xf>
    <xf numFmtId="0" fontId="12" fillId="4" borderId="1" xfId="0" applyFont="1" applyFill="1" applyBorder="1" applyAlignment="1">
      <alignment horizontal="left" vertical="center" wrapText="1" indent="2"/>
    </xf>
    <xf numFmtId="0" fontId="12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43" fontId="12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wrapText="1"/>
    </xf>
    <xf numFmtId="0" fontId="23" fillId="0" borderId="1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43" fontId="12" fillId="3" borderId="8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43" fontId="10" fillId="0" borderId="1" xfId="0" applyNumberFormat="1" applyFont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11" workbookViewId="0">
      <selection activeCell="F9" sqref="F9"/>
    </sheetView>
  </sheetViews>
  <sheetFormatPr defaultColWidth="9" defaultRowHeight="14" outlineLevelCol="7"/>
  <cols>
    <col min="1" max="1" width="15.6272727272727" customWidth="1"/>
    <col min="5" max="5" width="15.6272727272727" customWidth="1"/>
  </cols>
  <sheetData>
    <row r="1" ht="28.5" customHeight="1" spans="1:8">
      <c r="A1" s="15" t="s">
        <v>0</v>
      </c>
      <c r="B1" s="40"/>
      <c r="C1" s="40"/>
      <c r="D1" s="40"/>
      <c r="E1" s="40"/>
      <c r="F1" s="40"/>
      <c r="G1" s="40"/>
      <c r="H1" s="40"/>
    </row>
    <row r="2" ht="15" customHeight="1" spans="1:8">
      <c r="A2" s="121"/>
      <c r="B2" s="121"/>
      <c r="C2" s="121"/>
      <c r="D2" s="121"/>
      <c r="E2" s="121"/>
      <c r="F2" s="121"/>
      <c r="G2" s="121" t="s">
        <v>1</v>
      </c>
      <c r="H2" s="121"/>
    </row>
    <row r="3" ht="28.9" customHeight="1" spans="1:8">
      <c r="A3" s="83" t="s">
        <v>2</v>
      </c>
      <c r="B3" s="83"/>
      <c r="C3" s="83"/>
      <c r="D3" s="83"/>
      <c r="E3" s="18" t="s">
        <v>3</v>
      </c>
      <c r="F3" s="18"/>
      <c r="G3" s="18"/>
      <c r="H3" s="18"/>
    </row>
    <row r="4" ht="37.5" customHeight="1" spans="1:8">
      <c r="A4" s="83" t="s">
        <v>4</v>
      </c>
      <c r="B4" s="18" t="s">
        <v>5</v>
      </c>
      <c r="C4" s="18" t="s">
        <v>6</v>
      </c>
      <c r="D4" s="18" t="s">
        <v>7</v>
      </c>
      <c r="E4" s="83" t="s">
        <v>4</v>
      </c>
      <c r="F4" s="18" t="s">
        <v>5</v>
      </c>
      <c r="G4" s="122" t="s">
        <v>6</v>
      </c>
      <c r="H4" s="18" t="s">
        <v>7</v>
      </c>
    </row>
    <row r="5" ht="25.5" customHeight="1" spans="1:8">
      <c r="A5" s="18" t="s">
        <v>8</v>
      </c>
      <c r="B5" s="51">
        <f>SUM(C5:D5)</f>
        <v>1455.44</v>
      </c>
      <c r="C5" s="123">
        <f>SUM(C6:C8)</f>
        <v>1432.54</v>
      </c>
      <c r="D5" s="123">
        <f>SUM(D6:D8)</f>
        <v>22.9</v>
      </c>
      <c r="E5" s="18" t="s">
        <v>9</v>
      </c>
      <c r="F5" s="51">
        <f>SUM(G5:H5)</f>
        <v>67.84</v>
      </c>
      <c r="G5" s="123">
        <v>67.84</v>
      </c>
      <c r="H5" s="123"/>
    </row>
    <row r="6" ht="25.5" customHeight="1" spans="1:8">
      <c r="A6" s="18" t="s">
        <v>10</v>
      </c>
      <c r="B6" s="51">
        <f t="shared" ref="B6:B19" si="0">SUM(C6:D6)</f>
        <v>1455.44</v>
      </c>
      <c r="C6" s="123">
        <v>1432.54</v>
      </c>
      <c r="D6" s="123">
        <v>22.9</v>
      </c>
      <c r="E6" s="18" t="s">
        <v>11</v>
      </c>
      <c r="F6" s="51">
        <f t="shared" ref="F6:F15" si="1">SUM(G6:H6)</f>
        <v>2027.6</v>
      </c>
      <c r="G6" s="123">
        <v>2004.7</v>
      </c>
      <c r="H6" s="123">
        <v>22.9</v>
      </c>
    </row>
    <row r="7" ht="37.5" customHeight="1" spans="1:8">
      <c r="A7" s="18" t="s">
        <v>12</v>
      </c>
      <c r="B7" s="51">
        <f t="shared" si="0"/>
        <v>0</v>
      </c>
      <c r="C7" s="123"/>
      <c r="D7" s="123"/>
      <c r="E7" s="18"/>
      <c r="F7" s="51">
        <f t="shared" si="1"/>
        <v>0</v>
      </c>
      <c r="G7" s="123"/>
      <c r="H7" s="123"/>
    </row>
    <row r="8" ht="37.5" customHeight="1" spans="1:8">
      <c r="A8" s="18" t="s">
        <v>13</v>
      </c>
      <c r="B8" s="51">
        <f t="shared" si="0"/>
        <v>0</v>
      </c>
      <c r="C8" s="123"/>
      <c r="D8" s="123"/>
      <c r="E8" s="18"/>
      <c r="F8" s="51">
        <f t="shared" si="1"/>
        <v>0</v>
      </c>
      <c r="G8" s="123"/>
      <c r="H8" s="123"/>
    </row>
    <row r="9" ht="37.5" customHeight="1" spans="1:8">
      <c r="A9" s="105" t="s">
        <v>14</v>
      </c>
      <c r="B9" s="51">
        <f t="shared" si="0"/>
        <v>0</v>
      </c>
      <c r="C9" s="123"/>
      <c r="D9" s="123"/>
      <c r="E9" s="105"/>
      <c r="F9" s="51">
        <f>SUM(G9:H9)</f>
        <v>0</v>
      </c>
      <c r="G9" s="123"/>
      <c r="H9" s="123"/>
    </row>
    <row r="10" ht="25.5" customHeight="1" spans="1:8">
      <c r="A10" s="105" t="s">
        <v>15</v>
      </c>
      <c r="B10" s="51">
        <f t="shared" si="0"/>
        <v>640</v>
      </c>
      <c r="C10" s="123">
        <f>SUM(C11:C15)</f>
        <v>640</v>
      </c>
      <c r="D10" s="123">
        <f>SUM(D11:D15)</f>
        <v>0</v>
      </c>
      <c r="E10" s="105"/>
      <c r="F10" s="51">
        <f t="shared" si="1"/>
        <v>0</v>
      </c>
      <c r="G10" s="123"/>
      <c r="H10" s="123"/>
    </row>
    <row r="11" ht="27" customHeight="1" spans="1:8">
      <c r="A11" s="18" t="s">
        <v>16</v>
      </c>
      <c r="B11" s="51">
        <f t="shared" si="0"/>
        <v>638</v>
      </c>
      <c r="C11" s="123">
        <v>638</v>
      </c>
      <c r="D11" s="123"/>
      <c r="E11" s="18"/>
      <c r="F11" s="51">
        <f t="shared" si="1"/>
        <v>0</v>
      </c>
      <c r="G11" s="123"/>
      <c r="H11" s="123"/>
    </row>
    <row r="12" ht="25.5" customHeight="1" spans="1:8">
      <c r="A12" s="18" t="s">
        <v>17</v>
      </c>
      <c r="B12" s="51">
        <f t="shared" si="0"/>
        <v>0</v>
      </c>
      <c r="C12" s="123"/>
      <c r="D12" s="123"/>
      <c r="E12" s="18"/>
      <c r="F12" s="51">
        <f t="shared" si="1"/>
        <v>0</v>
      </c>
      <c r="G12" s="123"/>
      <c r="H12" s="123"/>
    </row>
    <row r="13" ht="25.5" customHeight="1" spans="1:8">
      <c r="A13" s="18" t="s">
        <v>18</v>
      </c>
      <c r="B13" s="51">
        <f t="shared" si="0"/>
        <v>0</v>
      </c>
      <c r="C13" s="123"/>
      <c r="D13" s="123"/>
      <c r="E13" s="18"/>
      <c r="F13" s="51">
        <f t="shared" si="1"/>
        <v>0</v>
      </c>
      <c r="G13" s="123"/>
      <c r="H13" s="123"/>
    </row>
    <row r="14" ht="25.5" customHeight="1" spans="1:8">
      <c r="A14" s="18" t="s">
        <v>19</v>
      </c>
      <c r="B14" s="51">
        <f t="shared" si="0"/>
        <v>0</v>
      </c>
      <c r="C14" s="123"/>
      <c r="D14" s="123"/>
      <c r="E14" s="18"/>
      <c r="F14" s="51">
        <f t="shared" si="1"/>
        <v>0</v>
      </c>
      <c r="G14" s="123"/>
      <c r="H14" s="123"/>
    </row>
    <row r="15" ht="19.9" customHeight="1" spans="1:8">
      <c r="A15" s="18" t="s">
        <v>20</v>
      </c>
      <c r="B15" s="51">
        <f t="shared" si="0"/>
        <v>2</v>
      </c>
      <c r="C15" s="124">
        <v>2</v>
      </c>
      <c r="D15" s="124"/>
      <c r="E15" s="18"/>
      <c r="F15" s="51">
        <f t="shared" si="1"/>
        <v>0</v>
      </c>
      <c r="G15" s="124"/>
      <c r="H15" s="124"/>
    </row>
    <row r="16" ht="25.5" customHeight="1" spans="1:8">
      <c r="A16" s="125" t="s">
        <v>21</v>
      </c>
      <c r="B16" s="51">
        <f t="shared" si="0"/>
        <v>2095.44</v>
      </c>
      <c r="C16" s="51">
        <f>C5+C9+C10</f>
        <v>2072.54</v>
      </c>
      <c r="D16" s="51">
        <f>D5+D9+D10</f>
        <v>22.9</v>
      </c>
      <c r="E16" s="125" t="s">
        <v>22</v>
      </c>
      <c r="F16" s="51">
        <f>SUM(F5:F15)</f>
        <v>2095.44</v>
      </c>
      <c r="G16" s="51">
        <f>SUM(G5:G15)</f>
        <v>2072.54</v>
      </c>
      <c r="H16" s="51">
        <f>SUM(H5:H15)</f>
        <v>22.9</v>
      </c>
    </row>
    <row r="17" ht="25.5" customHeight="1" spans="1:8">
      <c r="A17" s="18" t="s">
        <v>23</v>
      </c>
      <c r="B17" s="51">
        <f t="shared" si="0"/>
        <v>0</v>
      </c>
      <c r="C17" s="123"/>
      <c r="D17" s="123"/>
      <c r="E17" s="18" t="s">
        <v>24</v>
      </c>
      <c r="F17" s="51">
        <f>SUM(G17:H17)</f>
        <v>0</v>
      </c>
      <c r="G17" s="123"/>
      <c r="H17" s="123"/>
    </row>
    <row r="18" ht="25.5" customHeight="1" spans="1:8">
      <c r="A18" s="18" t="s">
        <v>25</v>
      </c>
      <c r="B18" s="51">
        <f t="shared" si="0"/>
        <v>0</v>
      </c>
      <c r="C18" s="123"/>
      <c r="D18" s="123"/>
      <c r="E18" s="18"/>
      <c r="F18" s="51">
        <f>SUM(G18:H18)</f>
        <v>0</v>
      </c>
      <c r="G18" s="123"/>
      <c r="H18" s="123"/>
    </row>
    <row r="19" ht="33" customHeight="1" spans="1:8">
      <c r="A19" s="125" t="s">
        <v>26</v>
      </c>
      <c r="B19" s="51">
        <f t="shared" si="0"/>
        <v>2095.44</v>
      </c>
      <c r="C19" s="51">
        <f>SUM(C16:C18)</f>
        <v>2072.54</v>
      </c>
      <c r="D19" s="51">
        <f>SUM(D16:D18)</f>
        <v>22.9</v>
      </c>
      <c r="E19" s="125" t="s">
        <v>27</v>
      </c>
      <c r="F19" s="51">
        <f>SUM(F16:F18)</f>
        <v>2095.44</v>
      </c>
      <c r="G19" s="51">
        <f>SUM(G16:G18)</f>
        <v>2072.54</v>
      </c>
      <c r="H19" s="51">
        <f>SUM(H16:H18)</f>
        <v>22.9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314583333333333" right="0.314583333333333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opLeftCell="A10" workbookViewId="0">
      <selection activeCell="F12" sqref="F12"/>
    </sheetView>
  </sheetViews>
  <sheetFormatPr defaultColWidth="9" defaultRowHeight="14"/>
  <cols>
    <col min="1" max="1" width="12.6272727272727" customWidth="1"/>
    <col min="2" max="2" width="12.7545454545455" customWidth="1"/>
    <col min="3" max="3" width="12.1272727272727" customWidth="1"/>
    <col min="4" max="4" width="16.5" customWidth="1"/>
    <col min="6" max="8" width="15" customWidth="1"/>
  </cols>
  <sheetData>
    <row r="1" ht="28.5" customHeight="1" spans="1:9">
      <c r="A1" s="15" t="s">
        <v>117</v>
      </c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ht="15" customHeight="1" spans="1:9">
      <c r="A3" s="2"/>
      <c r="B3" s="2"/>
      <c r="C3" s="2"/>
      <c r="D3" s="2"/>
      <c r="E3" s="2"/>
      <c r="F3" s="2"/>
      <c r="G3" s="3" t="s">
        <v>1</v>
      </c>
      <c r="H3" s="3"/>
      <c r="I3" s="3"/>
    </row>
    <row r="4" ht="24" customHeight="1" spans="1:9">
      <c r="A4" s="16" t="s">
        <v>118</v>
      </c>
      <c r="B4" s="9" t="s">
        <v>119</v>
      </c>
      <c r="C4" s="9"/>
      <c r="D4" s="16" t="s">
        <v>120</v>
      </c>
      <c r="E4" s="16" t="s">
        <v>44</v>
      </c>
      <c r="F4" s="9" t="s">
        <v>121</v>
      </c>
      <c r="G4" s="9"/>
      <c r="H4" s="9"/>
      <c r="I4" s="16" t="s">
        <v>107</v>
      </c>
    </row>
    <row r="5" ht="46.15" customHeight="1" spans="1:9">
      <c r="A5" s="17"/>
      <c r="B5" s="9" t="s">
        <v>122</v>
      </c>
      <c r="C5" s="9" t="s">
        <v>123</v>
      </c>
      <c r="D5" s="17"/>
      <c r="E5" s="17"/>
      <c r="F5" s="9" t="s">
        <v>33</v>
      </c>
      <c r="G5" s="9" t="s">
        <v>34</v>
      </c>
      <c r="H5" s="9" t="s">
        <v>35</v>
      </c>
      <c r="I5" s="17"/>
    </row>
    <row r="6" ht="41.25" customHeight="1" spans="1:9">
      <c r="A6" s="18" t="s">
        <v>124</v>
      </c>
      <c r="B6" s="18" t="s">
        <v>125</v>
      </c>
      <c r="C6" s="19" t="s">
        <v>126</v>
      </c>
      <c r="D6" s="18" t="s">
        <v>43</v>
      </c>
      <c r="E6" s="20">
        <f>SUM(F6:H6)</f>
        <v>5.7</v>
      </c>
      <c r="F6" s="21">
        <v>5.7</v>
      </c>
      <c r="G6" s="21"/>
      <c r="H6" s="21"/>
      <c r="I6" s="27"/>
    </row>
    <row r="7" ht="27.75" customHeight="1" spans="1:9">
      <c r="A7" s="18" t="s">
        <v>127</v>
      </c>
      <c r="B7" s="22" t="s">
        <v>128</v>
      </c>
      <c r="C7" s="22" t="s">
        <v>129</v>
      </c>
      <c r="D7" s="18" t="s">
        <v>43</v>
      </c>
      <c r="E7" s="20">
        <f t="shared" ref="E7:E21" si="0">SUM(F7:H7)</f>
        <v>400</v>
      </c>
      <c r="F7" s="21">
        <v>400</v>
      </c>
      <c r="G7" s="21"/>
      <c r="H7" s="21"/>
      <c r="I7" s="27"/>
    </row>
    <row r="8" ht="22.5" customHeight="1" spans="1:9">
      <c r="A8" s="18" t="s">
        <v>127</v>
      </c>
      <c r="B8" s="18" t="s">
        <v>130</v>
      </c>
      <c r="C8" s="18" t="s">
        <v>131</v>
      </c>
      <c r="D8" s="18" t="s">
        <v>43</v>
      </c>
      <c r="E8" s="20">
        <f t="shared" si="0"/>
        <v>30</v>
      </c>
      <c r="F8" s="21">
        <v>30</v>
      </c>
      <c r="G8" s="21"/>
      <c r="H8" s="21"/>
      <c r="I8" s="27"/>
    </row>
    <row r="9" ht="48.75" customHeight="1" spans="1:9">
      <c r="A9" s="18" t="s">
        <v>127</v>
      </c>
      <c r="B9" s="19" t="s">
        <v>132</v>
      </c>
      <c r="C9" s="19" t="s">
        <v>133</v>
      </c>
      <c r="D9" s="18" t="s">
        <v>43</v>
      </c>
      <c r="E9" s="20">
        <f t="shared" si="0"/>
        <v>16.9</v>
      </c>
      <c r="F9" s="21">
        <v>16.9</v>
      </c>
      <c r="G9" s="21"/>
      <c r="H9" s="21"/>
      <c r="I9" s="27"/>
    </row>
    <row r="10" ht="62.25" customHeight="1" spans="1:10">
      <c r="A10" s="18" t="s">
        <v>127</v>
      </c>
      <c r="B10" s="19" t="s">
        <v>134</v>
      </c>
      <c r="C10" s="19" t="s">
        <v>135</v>
      </c>
      <c r="D10" s="18" t="s">
        <v>43</v>
      </c>
      <c r="E10" s="20">
        <f t="shared" si="0"/>
        <v>6</v>
      </c>
      <c r="F10" s="21">
        <v>6</v>
      </c>
      <c r="G10" s="21"/>
      <c r="H10" s="21"/>
      <c r="I10" s="27"/>
      <c r="J10" s="28"/>
    </row>
    <row r="11" ht="39" customHeight="1" spans="1:9">
      <c r="A11" s="18" t="s">
        <v>127</v>
      </c>
      <c r="B11" s="19" t="s">
        <v>136</v>
      </c>
      <c r="C11" s="19" t="s">
        <v>136</v>
      </c>
      <c r="D11" s="18" t="s">
        <v>43</v>
      </c>
      <c r="E11" s="20">
        <f t="shared" si="0"/>
        <v>84.5</v>
      </c>
      <c r="F11" s="21">
        <v>84.5</v>
      </c>
      <c r="G11" s="21"/>
      <c r="H11" s="21"/>
      <c r="I11" s="27"/>
    </row>
    <row r="12" ht="34" customHeight="1" spans="1:9">
      <c r="A12" s="18" t="s">
        <v>127</v>
      </c>
      <c r="B12" s="19" t="s">
        <v>137</v>
      </c>
      <c r="C12" s="19" t="s">
        <v>137</v>
      </c>
      <c r="D12" s="18" t="s">
        <v>43</v>
      </c>
      <c r="E12" s="20">
        <f t="shared" si="0"/>
        <v>350</v>
      </c>
      <c r="F12" s="21">
        <v>350</v>
      </c>
      <c r="G12" s="21"/>
      <c r="H12" s="21"/>
      <c r="I12" s="29"/>
    </row>
    <row r="13" ht="22.5" customHeight="1" spans="1:9">
      <c r="A13" s="19"/>
      <c r="B13" s="19"/>
      <c r="C13" s="19"/>
      <c r="D13" s="19"/>
      <c r="E13" s="20">
        <f t="shared" si="0"/>
        <v>0</v>
      </c>
      <c r="F13" s="21"/>
      <c r="G13" s="21"/>
      <c r="H13" s="21"/>
      <c r="I13" s="29"/>
    </row>
    <row r="14" ht="22.5" customHeight="1" spans="1:9">
      <c r="A14" s="19"/>
      <c r="B14" s="19"/>
      <c r="C14" s="19"/>
      <c r="D14" s="19"/>
      <c r="E14" s="20">
        <f t="shared" si="0"/>
        <v>0</v>
      </c>
      <c r="F14" s="21"/>
      <c r="G14" s="21"/>
      <c r="H14" s="21"/>
      <c r="I14" s="29"/>
    </row>
    <row r="15" ht="22.5" customHeight="1" spans="1:9">
      <c r="A15" s="19"/>
      <c r="B15" s="19"/>
      <c r="C15" s="19"/>
      <c r="D15" s="19"/>
      <c r="E15" s="20">
        <f t="shared" si="0"/>
        <v>0</v>
      </c>
      <c r="F15" s="21"/>
      <c r="G15" s="21"/>
      <c r="H15" s="21"/>
      <c r="I15" s="29"/>
    </row>
    <row r="16" ht="22.5" customHeight="1" spans="1:9">
      <c r="A16" s="21"/>
      <c r="B16" s="21"/>
      <c r="C16" s="21"/>
      <c r="D16" s="21"/>
      <c r="E16" s="20">
        <f t="shared" si="0"/>
        <v>0</v>
      </c>
      <c r="F16" s="21"/>
      <c r="G16" s="21"/>
      <c r="H16" s="21"/>
      <c r="I16" s="29"/>
    </row>
    <row r="17" ht="22.5" customHeight="1" spans="1:9">
      <c r="A17" s="21"/>
      <c r="B17" s="21"/>
      <c r="C17" s="21"/>
      <c r="D17" s="21"/>
      <c r="E17" s="20">
        <f t="shared" si="0"/>
        <v>0</v>
      </c>
      <c r="F17" s="21"/>
      <c r="G17" s="21"/>
      <c r="H17" s="21"/>
      <c r="I17" s="29"/>
    </row>
    <row r="18" ht="22.5" customHeight="1" spans="1:9">
      <c r="A18" s="21"/>
      <c r="B18" s="21"/>
      <c r="C18" s="21"/>
      <c r="D18" s="21"/>
      <c r="E18" s="20">
        <f t="shared" si="0"/>
        <v>0</v>
      </c>
      <c r="F18" s="21"/>
      <c r="G18" s="21"/>
      <c r="H18" s="21"/>
      <c r="I18" s="29"/>
    </row>
    <row r="19" ht="22.5" customHeight="1" spans="1:9">
      <c r="A19" s="21"/>
      <c r="B19" s="21"/>
      <c r="C19" s="21"/>
      <c r="D19" s="21"/>
      <c r="E19" s="20">
        <f t="shared" si="0"/>
        <v>0</v>
      </c>
      <c r="F19" s="21"/>
      <c r="G19" s="21"/>
      <c r="H19" s="21"/>
      <c r="I19" s="29"/>
    </row>
    <row r="20" ht="22.5" customHeight="1" spans="1:9">
      <c r="A20" s="21"/>
      <c r="B20" s="21"/>
      <c r="C20" s="21"/>
      <c r="D20" s="21"/>
      <c r="E20" s="20">
        <f t="shared" si="0"/>
        <v>0</v>
      </c>
      <c r="F20" s="21"/>
      <c r="G20" s="21"/>
      <c r="H20" s="21"/>
      <c r="I20" s="29"/>
    </row>
    <row r="21" ht="22.5" customHeight="1" spans="1:9">
      <c r="A21" s="21"/>
      <c r="B21" s="21"/>
      <c r="C21" s="21"/>
      <c r="D21" s="21"/>
      <c r="E21" s="20">
        <f t="shared" si="0"/>
        <v>0</v>
      </c>
      <c r="F21" s="21"/>
      <c r="G21" s="21"/>
      <c r="H21" s="21"/>
      <c r="I21" s="29"/>
    </row>
    <row r="22" ht="22.5" customHeight="1" spans="1:9">
      <c r="A22" s="23"/>
      <c r="B22" s="24"/>
      <c r="C22" s="25"/>
      <c r="D22" s="23" t="s">
        <v>44</v>
      </c>
      <c r="E22" s="20">
        <f>SUM(E6:E21)</f>
        <v>893.1</v>
      </c>
      <c r="F22" s="20">
        <f>SUM(F6:F21)</f>
        <v>893.1</v>
      </c>
      <c r="G22" s="20">
        <f>SUM(G6:G21)</f>
        <v>0</v>
      </c>
      <c r="H22" s="20">
        <f>SUM(H6:H21)</f>
        <v>0</v>
      </c>
      <c r="I22" s="30"/>
    </row>
    <row r="23" ht="25.5" spans="1:9">
      <c r="A23" s="12" t="s">
        <v>138</v>
      </c>
      <c r="B23" s="12"/>
      <c r="C23" s="12"/>
      <c r="D23" s="12"/>
      <c r="E23" s="12"/>
      <c r="F23" s="12"/>
      <c r="G23" s="12"/>
      <c r="H23" s="12"/>
      <c r="I23" s="12"/>
    </row>
    <row r="24" ht="21" customHeight="1" spans="1:9">
      <c r="A24" s="26" t="s">
        <v>139</v>
      </c>
      <c r="B24" s="26"/>
      <c r="C24" s="26"/>
      <c r="D24" s="26"/>
      <c r="E24" s="26"/>
      <c r="F24" s="26"/>
      <c r="G24" s="26"/>
      <c r="H24" s="26"/>
      <c r="I24" s="26"/>
    </row>
  </sheetData>
  <mergeCells count="10">
    <mergeCell ref="G3:I3"/>
    <mergeCell ref="B4:C4"/>
    <mergeCell ref="F4:H4"/>
    <mergeCell ref="A23:I23"/>
    <mergeCell ref="A24:I24"/>
    <mergeCell ref="A4:A5"/>
    <mergeCell ref="D4:D5"/>
    <mergeCell ref="E4:E5"/>
    <mergeCell ref="I4:I5"/>
    <mergeCell ref="A1:I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tabSelected="1" topLeftCell="A77" workbookViewId="0">
      <selection activeCell="G81" sqref="G81"/>
    </sheetView>
  </sheetViews>
  <sheetFormatPr defaultColWidth="9" defaultRowHeight="14"/>
  <cols>
    <col min="1" max="1" width="18.6272727272727" customWidth="1"/>
    <col min="2" max="2" width="13.7545454545455" customWidth="1"/>
    <col min="3" max="3" width="20.2545454545455" customWidth="1"/>
    <col min="4" max="5" width="17.7545454545455" customWidth="1"/>
  </cols>
  <sheetData>
    <row r="1" ht="30" customHeight="1" spans="1:5">
      <c r="A1" s="1" t="s">
        <v>140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119</v>
      </c>
      <c r="B3" s="4"/>
      <c r="C3" s="4"/>
      <c r="D3" s="4" t="s">
        <v>141</v>
      </c>
      <c r="E3" s="4"/>
    </row>
    <row r="4" ht="30" customHeight="1" spans="1:5">
      <c r="A4" s="4" t="s">
        <v>142</v>
      </c>
      <c r="B4" s="4"/>
      <c r="C4" s="4"/>
      <c r="D4" s="5" t="s">
        <v>122</v>
      </c>
      <c r="E4" s="5"/>
    </row>
    <row r="5" ht="30" customHeight="1" spans="1:5">
      <c r="A5" s="4" t="s">
        <v>143</v>
      </c>
      <c r="B5" s="4" t="s">
        <v>144</v>
      </c>
      <c r="C5" s="4"/>
      <c r="D5" s="4">
        <v>5.7</v>
      </c>
      <c r="E5" s="4"/>
    </row>
    <row r="6" ht="30" customHeight="1" spans="1:5">
      <c r="A6" s="4"/>
      <c r="B6" s="4" t="s">
        <v>145</v>
      </c>
      <c r="C6" s="4"/>
      <c r="D6" s="6">
        <v>5.7</v>
      </c>
      <c r="E6" s="6"/>
    </row>
    <row r="7" ht="30" customHeight="1" spans="1:5">
      <c r="A7" s="4"/>
      <c r="B7" s="4" t="s">
        <v>146</v>
      </c>
      <c r="C7" s="4"/>
      <c r="D7" s="6"/>
      <c r="E7" s="6"/>
    </row>
    <row r="8" ht="30" customHeight="1" spans="1:5">
      <c r="A8" s="7" t="s">
        <v>147</v>
      </c>
      <c r="B8" s="4" t="s">
        <v>148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149</v>
      </c>
      <c r="B10" s="4" t="s">
        <v>150</v>
      </c>
      <c r="C10" s="4" t="s">
        <v>151</v>
      </c>
      <c r="D10" s="4" t="s">
        <v>152</v>
      </c>
      <c r="E10" s="4" t="s">
        <v>153</v>
      </c>
    </row>
    <row r="11" ht="30" customHeight="1" spans="1:5">
      <c r="A11" s="4"/>
      <c r="B11" s="4" t="s">
        <v>154</v>
      </c>
      <c r="C11" s="4" t="s">
        <v>155</v>
      </c>
      <c r="D11" s="9" t="s">
        <v>156</v>
      </c>
      <c r="E11" s="9" t="s">
        <v>157</v>
      </c>
    </row>
    <row r="12" ht="30" customHeight="1" spans="1:5">
      <c r="A12" s="4"/>
      <c r="B12" s="4"/>
      <c r="C12" s="4" t="s">
        <v>158</v>
      </c>
      <c r="D12" s="9" t="s">
        <v>159</v>
      </c>
      <c r="E12" s="10">
        <v>1</v>
      </c>
    </row>
    <row r="13" ht="30" customHeight="1" spans="1:5">
      <c r="A13" s="4"/>
      <c r="B13" s="4"/>
      <c r="C13" s="4" t="s">
        <v>160</v>
      </c>
      <c r="D13" s="9" t="s">
        <v>161</v>
      </c>
      <c r="E13" s="9" t="s">
        <v>162</v>
      </c>
    </row>
    <row r="14" ht="30" customHeight="1" spans="1:5">
      <c r="A14" s="4"/>
      <c r="B14" s="4"/>
      <c r="C14" s="4" t="s">
        <v>163</v>
      </c>
      <c r="D14" s="9" t="s">
        <v>164</v>
      </c>
      <c r="E14" s="10">
        <v>1</v>
      </c>
    </row>
    <row r="15" ht="30" customHeight="1" spans="1:5">
      <c r="A15" s="4"/>
      <c r="B15" s="4" t="s">
        <v>165</v>
      </c>
      <c r="C15" s="4" t="s">
        <v>166</v>
      </c>
      <c r="D15" s="4"/>
      <c r="E15" s="4"/>
    </row>
    <row r="16" ht="30" customHeight="1" spans="1:5">
      <c r="A16" s="4"/>
      <c r="B16" s="4"/>
      <c r="C16" s="4" t="s">
        <v>167</v>
      </c>
      <c r="D16" s="9" t="s">
        <v>168</v>
      </c>
      <c r="E16" s="9" t="s">
        <v>168</v>
      </c>
    </row>
    <row r="17" ht="30" customHeight="1" spans="1:5">
      <c r="A17" s="4"/>
      <c r="B17" s="4"/>
      <c r="C17" s="4" t="s">
        <v>169</v>
      </c>
      <c r="D17" s="9"/>
      <c r="E17" s="9"/>
    </row>
    <row r="18" ht="30" customHeight="1" spans="1:5">
      <c r="A18" s="4"/>
      <c r="B18" s="4"/>
      <c r="C18" s="4" t="s">
        <v>170</v>
      </c>
      <c r="D18" s="9"/>
      <c r="E18" s="9"/>
    </row>
    <row r="19" ht="30" customHeight="1" spans="1:5">
      <c r="A19" s="4"/>
      <c r="B19" s="4"/>
      <c r="C19" s="4" t="s">
        <v>171</v>
      </c>
      <c r="D19" s="9" t="s">
        <v>172</v>
      </c>
      <c r="E19" s="11" t="s">
        <v>173</v>
      </c>
    </row>
    <row r="20" ht="25.5" spans="1:5">
      <c r="A20" s="12" t="s">
        <v>174</v>
      </c>
      <c r="B20" s="12"/>
      <c r="C20" s="12"/>
      <c r="D20" s="12"/>
      <c r="E20" s="12"/>
    </row>
    <row r="23" ht="30" customHeight="1" spans="1:5">
      <c r="A23" s="1" t="s">
        <v>140</v>
      </c>
      <c r="B23" s="1"/>
      <c r="C23" s="1"/>
      <c r="D23" s="1"/>
      <c r="E23" s="1"/>
    </row>
    <row r="24" ht="15" customHeight="1" spans="1:9">
      <c r="A24" s="2"/>
      <c r="B24" s="2"/>
      <c r="C24" s="2"/>
      <c r="D24" s="2"/>
      <c r="E24" s="3" t="s">
        <v>1</v>
      </c>
      <c r="F24" s="2"/>
      <c r="G24" s="3"/>
      <c r="H24" s="3"/>
      <c r="I24" s="3"/>
    </row>
    <row r="25" ht="30" customHeight="1" spans="1:5">
      <c r="A25" s="4" t="s">
        <v>119</v>
      </c>
      <c r="B25" s="4"/>
      <c r="C25" s="4"/>
      <c r="D25" s="4" t="s">
        <v>128</v>
      </c>
      <c r="E25" s="4"/>
    </row>
    <row r="26" ht="30" customHeight="1" spans="1:5">
      <c r="A26" s="4" t="s">
        <v>142</v>
      </c>
      <c r="B26" s="4"/>
      <c r="C26" s="4"/>
      <c r="D26" s="5" t="s">
        <v>122</v>
      </c>
      <c r="E26" s="5"/>
    </row>
    <row r="27" ht="30" customHeight="1" spans="1:5">
      <c r="A27" s="4" t="s">
        <v>143</v>
      </c>
      <c r="B27" s="4" t="s">
        <v>144</v>
      </c>
      <c r="C27" s="4"/>
      <c r="D27" s="4">
        <v>400</v>
      </c>
      <c r="E27" s="4"/>
    </row>
    <row r="28" ht="30" customHeight="1" spans="1:5">
      <c r="A28" s="4"/>
      <c r="B28" s="4" t="s">
        <v>145</v>
      </c>
      <c r="C28" s="4"/>
      <c r="D28" s="6">
        <v>400</v>
      </c>
      <c r="E28" s="6"/>
    </row>
    <row r="29" ht="30" customHeight="1" spans="1:5">
      <c r="A29" s="4"/>
      <c r="B29" s="4" t="s">
        <v>146</v>
      </c>
      <c r="C29" s="4"/>
      <c r="D29" s="6"/>
      <c r="E29" s="6"/>
    </row>
    <row r="30" ht="30" customHeight="1" spans="1:5">
      <c r="A30" s="7" t="s">
        <v>147</v>
      </c>
      <c r="B30" s="4" t="s">
        <v>175</v>
      </c>
      <c r="C30" s="4"/>
      <c r="D30" s="4"/>
      <c r="E30" s="4"/>
    </row>
    <row r="31" ht="30" customHeight="1" spans="1:5">
      <c r="A31" s="8"/>
      <c r="B31" s="4"/>
      <c r="C31" s="4"/>
      <c r="D31" s="4"/>
      <c r="E31" s="4"/>
    </row>
    <row r="32" ht="30" customHeight="1" spans="1:5">
      <c r="A32" s="4" t="s">
        <v>149</v>
      </c>
      <c r="B32" s="4" t="s">
        <v>150</v>
      </c>
      <c r="C32" s="4" t="s">
        <v>151</v>
      </c>
      <c r="D32" s="4" t="s">
        <v>152</v>
      </c>
      <c r="E32" s="4" t="s">
        <v>153</v>
      </c>
    </row>
    <row r="33" ht="30" customHeight="1" spans="1:5">
      <c r="A33" s="4"/>
      <c r="B33" s="4" t="s">
        <v>154</v>
      </c>
      <c r="C33" s="4" t="s">
        <v>155</v>
      </c>
      <c r="D33" s="9" t="s">
        <v>176</v>
      </c>
      <c r="E33" s="9" t="s">
        <v>177</v>
      </c>
    </row>
    <row r="34" ht="30" customHeight="1" spans="1:5">
      <c r="A34" s="4"/>
      <c r="B34" s="4"/>
      <c r="C34" s="4" t="s">
        <v>158</v>
      </c>
      <c r="D34" s="9" t="s">
        <v>178</v>
      </c>
      <c r="E34" s="10">
        <v>1</v>
      </c>
    </row>
    <row r="35" ht="30" customHeight="1" spans="1:5">
      <c r="A35" s="4"/>
      <c r="B35" s="4"/>
      <c r="C35" s="4" t="s">
        <v>160</v>
      </c>
      <c r="D35" s="9" t="s">
        <v>179</v>
      </c>
      <c r="E35" s="9">
        <v>400</v>
      </c>
    </row>
    <row r="36" ht="30" customHeight="1" spans="1:5">
      <c r="A36" s="4"/>
      <c r="B36" s="4"/>
      <c r="C36" s="4" t="s">
        <v>163</v>
      </c>
      <c r="D36" s="9" t="s">
        <v>180</v>
      </c>
      <c r="E36" s="10">
        <v>1</v>
      </c>
    </row>
    <row r="37" ht="30" customHeight="1" spans="1:5">
      <c r="A37" s="4"/>
      <c r="B37" s="4" t="s">
        <v>165</v>
      </c>
      <c r="C37" s="4" t="s">
        <v>166</v>
      </c>
      <c r="D37" s="9" t="s">
        <v>181</v>
      </c>
      <c r="E37" s="9" t="s">
        <v>182</v>
      </c>
    </row>
    <row r="38" ht="30" customHeight="1" spans="1:5">
      <c r="A38" s="4"/>
      <c r="B38" s="4"/>
      <c r="C38" s="4" t="s">
        <v>167</v>
      </c>
      <c r="D38" s="9" t="s">
        <v>168</v>
      </c>
      <c r="E38" s="9" t="s">
        <v>168</v>
      </c>
    </row>
    <row r="39" ht="30" customHeight="1" spans="1:5">
      <c r="A39" s="4"/>
      <c r="B39" s="4"/>
      <c r="C39" s="4" t="s">
        <v>169</v>
      </c>
      <c r="D39" s="9"/>
      <c r="E39" s="9"/>
    </row>
    <row r="40" ht="30" customHeight="1" spans="1:5">
      <c r="A40" s="4"/>
      <c r="B40" s="4"/>
      <c r="C40" s="4" t="s">
        <v>170</v>
      </c>
      <c r="D40" s="9"/>
      <c r="E40" s="9"/>
    </row>
    <row r="41" ht="30" customHeight="1" spans="1:5">
      <c r="A41" s="4"/>
      <c r="B41" s="4"/>
      <c r="C41" s="4" t="s">
        <v>171</v>
      </c>
      <c r="D41" s="9" t="s">
        <v>172</v>
      </c>
      <c r="E41" s="11" t="s">
        <v>183</v>
      </c>
    </row>
    <row r="42" ht="25.5" spans="1:5">
      <c r="A42" s="12" t="s">
        <v>174</v>
      </c>
      <c r="B42" s="12"/>
      <c r="C42" s="12"/>
      <c r="D42" s="12"/>
      <c r="E42" s="12"/>
    </row>
    <row r="45" ht="30" customHeight="1" spans="1:5">
      <c r="A45" s="1" t="s">
        <v>140</v>
      </c>
      <c r="B45" s="1"/>
      <c r="C45" s="1"/>
      <c r="D45" s="1"/>
      <c r="E45" s="1"/>
    </row>
    <row r="46" ht="15" customHeight="1" spans="1:9">
      <c r="A46" s="2"/>
      <c r="B46" s="2"/>
      <c r="C46" s="2"/>
      <c r="D46" s="2"/>
      <c r="E46" s="3" t="s">
        <v>1</v>
      </c>
      <c r="F46" s="2"/>
      <c r="G46" s="3"/>
      <c r="H46" s="3"/>
      <c r="I46" s="3"/>
    </row>
    <row r="47" ht="30" customHeight="1" spans="1:5">
      <c r="A47" s="4" t="s">
        <v>119</v>
      </c>
      <c r="B47" s="4"/>
      <c r="C47" s="4"/>
      <c r="D47" s="4" t="s">
        <v>130</v>
      </c>
      <c r="E47" s="4"/>
    </row>
    <row r="48" ht="30" customHeight="1" spans="1:5">
      <c r="A48" s="4" t="s">
        <v>142</v>
      </c>
      <c r="B48" s="4"/>
      <c r="C48" s="4"/>
      <c r="D48" s="5" t="s">
        <v>122</v>
      </c>
      <c r="E48" s="5"/>
    </row>
    <row r="49" ht="30" customHeight="1" spans="1:5">
      <c r="A49" s="4" t="s">
        <v>143</v>
      </c>
      <c r="B49" s="4" t="s">
        <v>144</v>
      </c>
      <c r="C49" s="4"/>
      <c r="D49" s="4">
        <v>30</v>
      </c>
      <c r="E49" s="4"/>
    </row>
    <row r="50" ht="30" customHeight="1" spans="1:5">
      <c r="A50" s="4"/>
      <c r="B50" s="4" t="s">
        <v>145</v>
      </c>
      <c r="C50" s="4"/>
      <c r="D50" s="6">
        <v>30</v>
      </c>
      <c r="E50" s="6"/>
    </row>
    <row r="51" ht="30" customHeight="1" spans="1:5">
      <c r="A51" s="4"/>
      <c r="B51" s="4" t="s">
        <v>146</v>
      </c>
      <c r="C51" s="4"/>
      <c r="D51" s="6"/>
      <c r="E51" s="6"/>
    </row>
    <row r="52" ht="30" customHeight="1" spans="1:5">
      <c r="A52" s="7" t="s">
        <v>147</v>
      </c>
      <c r="B52" s="4" t="s">
        <v>184</v>
      </c>
      <c r="C52" s="4"/>
      <c r="D52" s="4"/>
      <c r="E52" s="4"/>
    </row>
    <row r="53" ht="30" customHeight="1" spans="1:5">
      <c r="A53" s="8"/>
      <c r="B53" s="4"/>
      <c r="C53" s="4"/>
      <c r="D53" s="4"/>
      <c r="E53" s="4"/>
    </row>
    <row r="54" ht="30" customHeight="1" spans="1:5">
      <c r="A54" s="4" t="s">
        <v>149</v>
      </c>
      <c r="B54" s="4" t="s">
        <v>150</v>
      </c>
      <c r="C54" s="4" t="s">
        <v>151</v>
      </c>
      <c r="D54" s="4" t="s">
        <v>152</v>
      </c>
      <c r="E54" s="4" t="s">
        <v>153</v>
      </c>
    </row>
    <row r="55" ht="30" customHeight="1" spans="1:5">
      <c r="A55" s="4"/>
      <c r="B55" s="4" t="s">
        <v>154</v>
      </c>
      <c r="C55" s="4" t="s">
        <v>155</v>
      </c>
      <c r="D55" s="9" t="s">
        <v>185</v>
      </c>
      <c r="E55" s="9" t="s">
        <v>177</v>
      </c>
    </row>
    <row r="56" ht="30" customHeight="1" spans="1:5">
      <c r="A56" s="4"/>
      <c r="B56" s="4"/>
      <c r="C56" s="4" t="s">
        <v>158</v>
      </c>
      <c r="D56" s="9" t="s">
        <v>186</v>
      </c>
      <c r="E56" s="10">
        <v>1</v>
      </c>
    </row>
    <row r="57" ht="30" customHeight="1" spans="1:5">
      <c r="A57" s="4"/>
      <c r="B57" s="4"/>
      <c r="C57" s="4" t="s">
        <v>160</v>
      </c>
      <c r="D57" s="9" t="s">
        <v>187</v>
      </c>
      <c r="E57" s="9">
        <v>30</v>
      </c>
    </row>
    <row r="58" ht="30" customHeight="1" spans="1:5">
      <c r="A58" s="4"/>
      <c r="B58" s="4"/>
      <c r="C58" s="4" t="s">
        <v>163</v>
      </c>
      <c r="D58" s="9" t="s">
        <v>188</v>
      </c>
      <c r="E58" s="10">
        <v>1</v>
      </c>
    </row>
    <row r="59" ht="51.75" customHeight="1" spans="1:5">
      <c r="A59" s="4"/>
      <c r="B59" s="4" t="s">
        <v>165</v>
      </c>
      <c r="C59" s="4" t="s">
        <v>166</v>
      </c>
      <c r="D59" s="9" t="s">
        <v>189</v>
      </c>
      <c r="E59" s="9" t="s">
        <v>190</v>
      </c>
    </row>
    <row r="60" ht="30" customHeight="1" spans="1:5">
      <c r="A60" s="4"/>
      <c r="B60" s="4"/>
      <c r="C60" s="4" t="s">
        <v>167</v>
      </c>
      <c r="D60" s="9" t="s">
        <v>191</v>
      </c>
      <c r="E60" s="9" t="s">
        <v>191</v>
      </c>
    </row>
    <row r="61" ht="30" customHeight="1" spans="1:5">
      <c r="A61" s="4"/>
      <c r="B61" s="4"/>
      <c r="C61" s="4" t="s">
        <v>169</v>
      </c>
      <c r="D61" s="9"/>
      <c r="E61" s="9"/>
    </row>
    <row r="62" ht="30" customHeight="1" spans="1:5">
      <c r="A62" s="4"/>
      <c r="B62" s="4"/>
      <c r="C62" s="4" t="s">
        <v>170</v>
      </c>
      <c r="D62" s="9"/>
      <c r="E62" s="9"/>
    </row>
    <row r="63" ht="30" customHeight="1" spans="1:5">
      <c r="A63" s="4"/>
      <c r="B63" s="4"/>
      <c r="C63" s="4" t="s">
        <v>171</v>
      </c>
      <c r="D63" s="9" t="s">
        <v>192</v>
      </c>
      <c r="E63" s="11" t="s">
        <v>183</v>
      </c>
    </row>
    <row r="64" ht="25.5" spans="1:5">
      <c r="A64" s="12" t="s">
        <v>174</v>
      </c>
      <c r="B64" s="12"/>
      <c r="C64" s="12"/>
      <c r="D64" s="12"/>
      <c r="E64" s="12"/>
    </row>
    <row r="67" ht="30" customHeight="1" spans="1:5">
      <c r="A67" s="1" t="s">
        <v>140</v>
      </c>
      <c r="B67" s="1"/>
      <c r="C67" s="1"/>
      <c r="D67" s="1"/>
      <c r="E67" s="1"/>
    </row>
    <row r="68" ht="15" customHeight="1" spans="1:9">
      <c r="A68" s="2"/>
      <c r="B68" s="2"/>
      <c r="C68" s="2"/>
      <c r="D68" s="2"/>
      <c r="E68" s="3" t="s">
        <v>1</v>
      </c>
      <c r="F68" s="2"/>
      <c r="G68" s="3"/>
      <c r="H68" s="3"/>
      <c r="I68" s="3"/>
    </row>
    <row r="69" ht="30" customHeight="1" spans="1:5">
      <c r="A69" s="4" t="s">
        <v>119</v>
      </c>
      <c r="B69" s="4"/>
      <c r="C69" s="4"/>
      <c r="D69" s="13" t="s">
        <v>136</v>
      </c>
      <c r="E69" s="13"/>
    </row>
    <row r="70" ht="30" customHeight="1" spans="1:5">
      <c r="A70" s="4" t="s">
        <v>142</v>
      </c>
      <c r="B70" s="4"/>
      <c r="C70" s="4"/>
      <c r="D70" s="5" t="s">
        <v>122</v>
      </c>
      <c r="E70" s="5"/>
    </row>
    <row r="71" ht="30" customHeight="1" spans="1:5">
      <c r="A71" s="4" t="s">
        <v>143</v>
      </c>
      <c r="B71" s="4" t="s">
        <v>144</v>
      </c>
      <c r="C71" s="4"/>
      <c r="D71" s="4">
        <v>84.5</v>
      </c>
      <c r="E71" s="4"/>
    </row>
    <row r="72" ht="30" customHeight="1" spans="1:5">
      <c r="A72" s="4"/>
      <c r="B72" s="4" t="s">
        <v>145</v>
      </c>
      <c r="C72" s="4"/>
      <c r="D72" s="6">
        <v>84.5</v>
      </c>
      <c r="E72" s="6"/>
    </row>
    <row r="73" ht="30" customHeight="1" spans="1:5">
      <c r="A73" s="4"/>
      <c r="B73" s="4" t="s">
        <v>146</v>
      </c>
      <c r="C73" s="4"/>
      <c r="D73" s="6"/>
      <c r="E73" s="6"/>
    </row>
    <row r="74" ht="30" customHeight="1" spans="1:5">
      <c r="A74" s="7" t="s">
        <v>147</v>
      </c>
      <c r="B74" s="4" t="s">
        <v>193</v>
      </c>
      <c r="C74" s="4"/>
      <c r="D74" s="4"/>
      <c r="E74" s="4"/>
    </row>
    <row r="75" ht="30" customHeight="1" spans="1:5">
      <c r="A75" s="8"/>
      <c r="B75" s="4"/>
      <c r="C75" s="4"/>
      <c r="D75" s="4"/>
      <c r="E75" s="4"/>
    </row>
    <row r="76" ht="30" customHeight="1" spans="1:5">
      <c r="A76" s="4" t="s">
        <v>149</v>
      </c>
      <c r="B76" s="4" t="s">
        <v>150</v>
      </c>
      <c r="C76" s="4" t="s">
        <v>151</v>
      </c>
      <c r="D76" s="4" t="s">
        <v>152</v>
      </c>
      <c r="E76" s="4" t="s">
        <v>153</v>
      </c>
    </row>
    <row r="77" ht="30" customHeight="1" spans="1:5">
      <c r="A77" s="4"/>
      <c r="B77" s="4" t="s">
        <v>154</v>
      </c>
      <c r="C77" s="4" t="s">
        <v>155</v>
      </c>
      <c r="D77" s="9" t="s">
        <v>194</v>
      </c>
      <c r="E77" s="9" t="s">
        <v>195</v>
      </c>
    </row>
    <row r="78" ht="30" customHeight="1" spans="1:5">
      <c r="A78" s="4"/>
      <c r="B78" s="4"/>
      <c r="C78" s="4" t="s">
        <v>158</v>
      </c>
      <c r="D78" s="9" t="s">
        <v>196</v>
      </c>
      <c r="E78" s="10">
        <v>1</v>
      </c>
    </row>
    <row r="79" ht="30" customHeight="1" spans="1:5">
      <c r="A79" s="4"/>
      <c r="B79" s="4"/>
      <c r="C79" s="4" t="s">
        <v>160</v>
      </c>
      <c r="D79" s="9" t="s">
        <v>197</v>
      </c>
      <c r="E79" s="9">
        <v>84.5</v>
      </c>
    </row>
    <row r="80" ht="30" customHeight="1" spans="1:5">
      <c r="A80" s="4"/>
      <c r="B80" s="4"/>
      <c r="C80" s="4" t="s">
        <v>163</v>
      </c>
      <c r="D80" s="9" t="s">
        <v>198</v>
      </c>
      <c r="E80" s="10">
        <v>1</v>
      </c>
    </row>
    <row r="81" ht="51.75" customHeight="1" spans="1:5">
      <c r="A81" s="4"/>
      <c r="B81" s="4" t="s">
        <v>165</v>
      </c>
      <c r="C81" s="4" t="s">
        <v>166</v>
      </c>
      <c r="D81" s="9"/>
      <c r="E81" s="9"/>
    </row>
    <row r="82" ht="30" customHeight="1" spans="1:5">
      <c r="A82" s="4"/>
      <c r="B82" s="4"/>
      <c r="C82" s="4" t="s">
        <v>167</v>
      </c>
      <c r="D82" s="9" t="s">
        <v>199</v>
      </c>
      <c r="E82" s="9" t="s">
        <v>200</v>
      </c>
    </row>
    <row r="83" ht="30" customHeight="1" spans="1:5">
      <c r="A83" s="4"/>
      <c r="B83" s="4"/>
      <c r="C83" s="4" t="s">
        <v>169</v>
      </c>
      <c r="D83" s="9"/>
      <c r="E83" s="9"/>
    </row>
    <row r="84" ht="30" customHeight="1" spans="1:5">
      <c r="A84" s="4"/>
      <c r="B84" s="4"/>
      <c r="C84" s="4" t="s">
        <v>170</v>
      </c>
      <c r="D84" s="9" t="s">
        <v>201</v>
      </c>
      <c r="E84" s="14" t="s">
        <v>202</v>
      </c>
    </row>
    <row r="85" ht="30" customHeight="1" spans="1:5">
      <c r="A85" s="4"/>
      <c r="B85" s="4"/>
      <c r="C85" s="4" t="s">
        <v>171</v>
      </c>
      <c r="D85" s="9" t="s">
        <v>203</v>
      </c>
      <c r="E85" s="11" t="s">
        <v>183</v>
      </c>
    </row>
    <row r="86" ht="25.5" spans="1:5">
      <c r="A86" s="12" t="s">
        <v>174</v>
      </c>
      <c r="B86" s="12"/>
      <c r="C86" s="12"/>
      <c r="D86" s="12"/>
      <c r="E86" s="12"/>
    </row>
    <row r="89" ht="30" customHeight="1" spans="1:5">
      <c r="A89" s="1" t="s">
        <v>140</v>
      </c>
      <c r="B89" s="1"/>
      <c r="C89" s="1"/>
      <c r="D89" s="1"/>
      <c r="E89" s="1"/>
    </row>
    <row r="90" ht="15" customHeight="1" spans="1:9">
      <c r="A90" s="2"/>
      <c r="B90" s="2"/>
      <c r="C90" s="2"/>
      <c r="D90" s="2"/>
      <c r="E90" s="3" t="s">
        <v>1</v>
      </c>
      <c r="F90" s="2"/>
      <c r="G90" s="3"/>
      <c r="H90" s="3"/>
      <c r="I90" s="3"/>
    </row>
    <row r="91" ht="30" customHeight="1" spans="1:5">
      <c r="A91" s="4" t="s">
        <v>119</v>
      </c>
      <c r="B91" s="4"/>
      <c r="C91" s="4"/>
      <c r="D91" s="13" t="s">
        <v>137</v>
      </c>
      <c r="E91" s="13"/>
    </row>
    <row r="92" ht="30" customHeight="1" spans="1:5">
      <c r="A92" s="4" t="s">
        <v>142</v>
      </c>
      <c r="B92" s="4"/>
      <c r="C92" s="4"/>
      <c r="D92" s="5" t="s">
        <v>122</v>
      </c>
      <c r="E92" s="5"/>
    </row>
    <row r="93" ht="30" customHeight="1" spans="1:5">
      <c r="A93" s="4" t="s">
        <v>143</v>
      </c>
      <c r="B93" s="4" t="s">
        <v>144</v>
      </c>
      <c r="C93" s="4"/>
      <c r="D93" s="4">
        <v>350</v>
      </c>
      <c r="E93" s="4"/>
    </row>
    <row r="94" ht="30" customHeight="1" spans="1:5">
      <c r="A94" s="4"/>
      <c r="B94" s="4" t="s">
        <v>145</v>
      </c>
      <c r="C94" s="4"/>
      <c r="D94" s="6">
        <v>350</v>
      </c>
      <c r="E94" s="6"/>
    </row>
    <row r="95" ht="30" customHeight="1" spans="1:5">
      <c r="A95" s="4"/>
      <c r="B95" s="4" t="s">
        <v>146</v>
      </c>
      <c r="C95" s="4"/>
      <c r="D95" s="6"/>
      <c r="E95" s="6"/>
    </row>
    <row r="96" ht="30" customHeight="1" spans="1:5">
      <c r="A96" s="7" t="s">
        <v>147</v>
      </c>
      <c r="B96" s="4" t="s">
        <v>204</v>
      </c>
      <c r="C96" s="4"/>
      <c r="D96" s="4"/>
      <c r="E96" s="4"/>
    </row>
    <row r="97" ht="30" customHeight="1" spans="1:5">
      <c r="A97" s="8"/>
      <c r="B97" s="4"/>
      <c r="C97" s="4"/>
      <c r="D97" s="4"/>
      <c r="E97" s="4"/>
    </row>
    <row r="98" ht="30" customHeight="1" spans="1:5">
      <c r="A98" s="4" t="s">
        <v>149</v>
      </c>
      <c r="B98" s="4" t="s">
        <v>150</v>
      </c>
      <c r="C98" s="4" t="s">
        <v>151</v>
      </c>
      <c r="D98" s="4" t="s">
        <v>152</v>
      </c>
      <c r="E98" s="4" t="s">
        <v>153</v>
      </c>
    </row>
    <row r="99" ht="30" customHeight="1" spans="1:5">
      <c r="A99" s="4"/>
      <c r="B99" s="4" t="s">
        <v>154</v>
      </c>
      <c r="C99" s="4" t="s">
        <v>155</v>
      </c>
      <c r="D99" s="9" t="s">
        <v>205</v>
      </c>
      <c r="E99" s="9" t="s">
        <v>206</v>
      </c>
    </row>
    <row r="100" ht="30" customHeight="1" spans="1:5">
      <c r="A100" s="4"/>
      <c r="B100" s="4"/>
      <c r="C100" s="4" t="s">
        <v>158</v>
      </c>
      <c r="D100" s="9" t="s">
        <v>207</v>
      </c>
      <c r="E100" s="10">
        <v>1</v>
      </c>
    </row>
    <row r="101" ht="30" customHeight="1" spans="1:5">
      <c r="A101" s="4"/>
      <c r="B101" s="4"/>
      <c r="C101" s="4" t="s">
        <v>160</v>
      </c>
      <c r="D101" s="9" t="s">
        <v>208</v>
      </c>
      <c r="E101" s="9">
        <v>350</v>
      </c>
    </row>
    <row r="102" ht="30" customHeight="1" spans="1:5">
      <c r="A102" s="4"/>
      <c r="B102" s="4"/>
      <c r="C102" s="4" t="s">
        <v>163</v>
      </c>
      <c r="D102" s="9" t="s">
        <v>209</v>
      </c>
      <c r="E102" s="10">
        <v>1</v>
      </c>
    </row>
    <row r="103" ht="51.75" customHeight="1" spans="1:5">
      <c r="A103" s="4"/>
      <c r="B103" s="4" t="s">
        <v>165</v>
      </c>
      <c r="C103" s="4" t="s">
        <v>166</v>
      </c>
      <c r="D103" s="9" t="s">
        <v>210</v>
      </c>
      <c r="E103" s="9" t="s">
        <v>211</v>
      </c>
    </row>
    <row r="104" ht="30" customHeight="1" spans="1:5">
      <c r="A104" s="4"/>
      <c r="B104" s="4"/>
      <c r="C104" s="4" t="s">
        <v>167</v>
      </c>
      <c r="D104" s="9" t="s">
        <v>212</v>
      </c>
      <c r="E104" s="9" t="s">
        <v>213</v>
      </c>
    </row>
    <row r="105" ht="30" customHeight="1" spans="1:5">
      <c r="A105" s="4"/>
      <c r="B105" s="4"/>
      <c r="C105" s="4" t="s">
        <v>169</v>
      </c>
      <c r="D105" s="9"/>
      <c r="E105" s="9"/>
    </row>
    <row r="106" ht="30" customHeight="1" spans="1:5">
      <c r="A106" s="4"/>
      <c r="B106" s="4"/>
      <c r="C106" s="4" t="s">
        <v>170</v>
      </c>
      <c r="D106" s="9" t="s">
        <v>201</v>
      </c>
      <c r="E106" s="14" t="s">
        <v>214</v>
      </c>
    </row>
    <row r="107" ht="30" customHeight="1" spans="1:5">
      <c r="A107" s="4"/>
      <c r="B107" s="4"/>
      <c r="C107" s="4" t="s">
        <v>171</v>
      </c>
      <c r="D107" s="9" t="s">
        <v>203</v>
      </c>
      <c r="E107" s="11" t="s">
        <v>183</v>
      </c>
    </row>
    <row r="108" ht="25.5" spans="1:5">
      <c r="A108" s="12" t="s">
        <v>174</v>
      </c>
      <c r="B108" s="12"/>
      <c r="C108" s="12"/>
      <c r="D108" s="12"/>
      <c r="E108" s="12"/>
    </row>
  </sheetData>
  <mergeCells count="95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23:E23"/>
    <mergeCell ref="G24:I24"/>
    <mergeCell ref="A25:C25"/>
    <mergeCell ref="D25:E25"/>
    <mergeCell ref="A26:C26"/>
    <mergeCell ref="D26:E26"/>
    <mergeCell ref="B27:C27"/>
    <mergeCell ref="D27:E27"/>
    <mergeCell ref="B28:C28"/>
    <mergeCell ref="D28:E28"/>
    <mergeCell ref="B29:C29"/>
    <mergeCell ref="D29:E29"/>
    <mergeCell ref="A42:E42"/>
    <mergeCell ref="A45:E45"/>
    <mergeCell ref="G46:I46"/>
    <mergeCell ref="A47:C47"/>
    <mergeCell ref="D47:E47"/>
    <mergeCell ref="A48:C48"/>
    <mergeCell ref="D48:E48"/>
    <mergeCell ref="B49:C49"/>
    <mergeCell ref="D49:E49"/>
    <mergeCell ref="B50:C50"/>
    <mergeCell ref="D50:E50"/>
    <mergeCell ref="B51:C51"/>
    <mergeCell ref="D51:E51"/>
    <mergeCell ref="A64:E64"/>
    <mergeCell ref="A67:E67"/>
    <mergeCell ref="G68:I68"/>
    <mergeCell ref="A69:C69"/>
    <mergeCell ref="D69:E69"/>
    <mergeCell ref="A70:C70"/>
    <mergeCell ref="D70:E70"/>
    <mergeCell ref="B71:C71"/>
    <mergeCell ref="D71:E71"/>
    <mergeCell ref="B72:C72"/>
    <mergeCell ref="D72:E72"/>
    <mergeCell ref="B73:C73"/>
    <mergeCell ref="D73:E73"/>
    <mergeCell ref="A86:E86"/>
    <mergeCell ref="A89:E89"/>
    <mergeCell ref="G90:I90"/>
    <mergeCell ref="A91:C91"/>
    <mergeCell ref="D91:E91"/>
    <mergeCell ref="A92:C92"/>
    <mergeCell ref="D92:E92"/>
    <mergeCell ref="B93:C93"/>
    <mergeCell ref="D93:E93"/>
    <mergeCell ref="B94:C94"/>
    <mergeCell ref="D94:E94"/>
    <mergeCell ref="B95:C95"/>
    <mergeCell ref="D95:E95"/>
    <mergeCell ref="A108:E108"/>
    <mergeCell ref="A5:A7"/>
    <mergeCell ref="A8:A9"/>
    <mergeCell ref="A10:A19"/>
    <mergeCell ref="A27:A29"/>
    <mergeCell ref="A30:A31"/>
    <mergeCell ref="A32:A41"/>
    <mergeCell ref="A49:A51"/>
    <mergeCell ref="A52:A53"/>
    <mergeCell ref="A54:A63"/>
    <mergeCell ref="A71:A73"/>
    <mergeCell ref="A74:A75"/>
    <mergeCell ref="A76:A85"/>
    <mergeCell ref="A93:A95"/>
    <mergeCell ref="A96:A97"/>
    <mergeCell ref="A98:A107"/>
    <mergeCell ref="B11:B14"/>
    <mergeCell ref="B15:B19"/>
    <mergeCell ref="B33:B36"/>
    <mergeCell ref="B37:B41"/>
    <mergeCell ref="B55:B58"/>
    <mergeCell ref="B59:B63"/>
    <mergeCell ref="B77:B80"/>
    <mergeCell ref="B81:B85"/>
    <mergeCell ref="B99:B102"/>
    <mergeCell ref="B103:B107"/>
    <mergeCell ref="B30:E31"/>
    <mergeCell ref="B8:E9"/>
    <mergeCell ref="B74:E75"/>
    <mergeCell ref="B52:E53"/>
    <mergeCell ref="B96:E9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opLeftCell="A3" workbookViewId="0">
      <selection activeCell="E15" sqref="E15"/>
    </sheetView>
  </sheetViews>
  <sheetFormatPr defaultColWidth="9" defaultRowHeight="14"/>
  <cols>
    <col min="1" max="1" width="19.1272727272727" customWidth="1"/>
  </cols>
  <sheetData>
    <row r="1" ht="27.5" spans="1:19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ht="15" customHeight="1" spans="1:19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111"/>
      <c r="N2" s="96"/>
      <c r="O2" s="112"/>
      <c r="P2" s="32" t="s">
        <v>1</v>
      </c>
      <c r="Q2" s="32"/>
      <c r="R2" s="32"/>
      <c r="S2" s="32"/>
    </row>
    <row r="3" ht="15" customHeight="1" spans="1:19">
      <c r="A3" s="33" t="s">
        <v>29</v>
      </c>
      <c r="B3" s="33" t="s">
        <v>30</v>
      </c>
      <c r="C3" s="33" t="s">
        <v>31</v>
      </c>
      <c r="D3" s="33"/>
      <c r="E3" s="33"/>
      <c r="F3" s="33"/>
      <c r="G3" s="33"/>
      <c r="H3" s="33"/>
      <c r="I3" s="33"/>
      <c r="J3" s="33"/>
      <c r="K3" s="33"/>
      <c r="L3" s="33"/>
      <c r="M3" s="113" t="s">
        <v>32</v>
      </c>
      <c r="N3" s="113"/>
      <c r="O3" s="113"/>
      <c r="P3" s="113"/>
      <c r="Q3" s="113"/>
      <c r="R3" s="113"/>
      <c r="S3" s="113"/>
    </row>
    <row r="4" ht="15" customHeight="1" spans="1:19">
      <c r="A4" s="33"/>
      <c r="B4" s="33"/>
      <c r="C4" s="105" t="s">
        <v>5</v>
      </c>
      <c r="D4" s="106" t="s">
        <v>33</v>
      </c>
      <c r="E4" s="106" t="s">
        <v>34</v>
      </c>
      <c r="F4" s="106" t="s">
        <v>35</v>
      </c>
      <c r="G4" s="106" t="s">
        <v>36</v>
      </c>
      <c r="H4" s="105" t="s">
        <v>16</v>
      </c>
      <c r="I4" s="114" t="s">
        <v>17</v>
      </c>
      <c r="J4" s="106" t="s">
        <v>18</v>
      </c>
      <c r="K4" s="106" t="s">
        <v>19</v>
      </c>
      <c r="L4" s="114" t="s">
        <v>20</v>
      </c>
      <c r="M4" s="114" t="s">
        <v>5</v>
      </c>
      <c r="N4" s="105" t="s">
        <v>37</v>
      </c>
      <c r="O4" s="105" t="s">
        <v>38</v>
      </c>
      <c r="P4" s="105" t="s">
        <v>39</v>
      </c>
      <c r="Q4" s="105" t="s">
        <v>40</v>
      </c>
      <c r="R4" s="105" t="s">
        <v>41</v>
      </c>
      <c r="S4" s="118" t="s">
        <v>42</v>
      </c>
    </row>
    <row r="5" ht="15" customHeight="1" spans="1:19">
      <c r="A5" s="33"/>
      <c r="B5" s="33"/>
      <c r="C5" s="105"/>
      <c r="D5" s="107"/>
      <c r="E5" s="107"/>
      <c r="F5" s="107"/>
      <c r="G5" s="107"/>
      <c r="H5" s="105"/>
      <c r="I5" s="115"/>
      <c r="J5" s="107"/>
      <c r="K5" s="107"/>
      <c r="L5" s="115"/>
      <c r="M5" s="115"/>
      <c r="N5" s="105"/>
      <c r="O5" s="105"/>
      <c r="P5" s="105"/>
      <c r="Q5" s="105"/>
      <c r="R5" s="105"/>
      <c r="S5" s="119"/>
    </row>
    <row r="6" ht="15" customHeight="1" spans="1:19">
      <c r="A6" s="33"/>
      <c r="B6" s="33"/>
      <c r="C6" s="105"/>
      <c r="D6" s="108"/>
      <c r="E6" s="108"/>
      <c r="F6" s="108"/>
      <c r="G6" s="108"/>
      <c r="H6" s="105"/>
      <c r="I6" s="116"/>
      <c r="J6" s="108"/>
      <c r="K6" s="108"/>
      <c r="L6" s="116"/>
      <c r="M6" s="116"/>
      <c r="N6" s="105"/>
      <c r="O6" s="105"/>
      <c r="P6" s="105"/>
      <c r="Q6" s="105"/>
      <c r="R6" s="105"/>
      <c r="S6" s="120"/>
    </row>
    <row r="7" ht="15" customHeight="1" spans="1:19">
      <c r="A7" s="84" t="s">
        <v>43</v>
      </c>
      <c r="B7" s="20">
        <f>C7+M7</f>
        <v>2095.44</v>
      </c>
      <c r="C7" s="20">
        <f>SUM(D7:L7)</f>
        <v>2072.54</v>
      </c>
      <c r="D7" s="109">
        <v>1432.54</v>
      </c>
      <c r="E7" s="109"/>
      <c r="F7" s="109"/>
      <c r="G7" s="109"/>
      <c r="H7" s="109">
        <v>638</v>
      </c>
      <c r="I7" s="109"/>
      <c r="J7" s="109"/>
      <c r="K7" s="109"/>
      <c r="L7" s="109">
        <v>2</v>
      </c>
      <c r="M7" s="20">
        <f>SUM(N7:S7)</f>
        <v>22.9</v>
      </c>
      <c r="N7" s="109">
        <v>22.9</v>
      </c>
      <c r="O7" s="109"/>
      <c r="P7" s="109"/>
      <c r="Q7" s="109"/>
      <c r="R7" s="109"/>
      <c r="S7" s="109"/>
    </row>
    <row r="8" ht="15" customHeight="1" spans="1:19">
      <c r="A8" s="37"/>
      <c r="B8" s="20">
        <f t="shared" ref="B8:B20" si="0">C8+M8</f>
        <v>0</v>
      </c>
      <c r="C8" s="20">
        <f t="shared" ref="C8:C20" si="1">SUM(D8:L8)</f>
        <v>0</v>
      </c>
      <c r="D8" s="38"/>
      <c r="E8" s="38"/>
      <c r="F8" s="38"/>
      <c r="G8" s="38"/>
      <c r="H8" s="38"/>
      <c r="I8" s="38"/>
      <c r="J8" s="38"/>
      <c r="K8" s="38"/>
      <c r="L8" s="38"/>
      <c r="M8" s="20">
        <f t="shared" ref="M8:M20" si="2">SUM(N8:S8)</f>
        <v>0</v>
      </c>
      <c r="N8" s="38"/>
      <c r="O8" s="38"/>
      <c r="P8" s="38"/>
      <c r="Q8" s="38"/>
      <c r="R8" s="38"/>
      <c r="S8" s="38"/>
    </row>
    <row r="9" ht="15" customHeight="1" spans="1:19">
      <c r="A9" s="37"/>
      <c r="B9" s="20">
        <f t="shared" si="0"/>
        <v>0</v>
      </c>
      <c r="C9" s="20">
        <f t="shared" si="1"/>
        <v>0</v>
      </c>
      <c r="D9" s="38"/>
      <c r="E9" s="38"/>
      <c r="F9" s="38"/>
      <c r="G9" s="38"/>
      <c r="H9" s="38"/>
      <c r="I9" s="38"/>
      <c r="J9" s="38"/>
      <c r="K9" s="38"/>
      <c r="L9" s="38"/>
      <c r="M9" s="20">
        <f t="shared" si="2"/>
        <v>0</v>
      </c>
      <c r="N9" s="38"/>
      <c r="O9" s="38"/>
      <c r="P9" s="38"/>
      <c r="Q9" s="38"/>
      <c r="R9" s="38"/>
      <c r="S9" s="38"/>
    </row>
    <row r="10" ht="15" customHeight="1" spans="1:19">
      <c r="A10" s="37"/>
      <c r="B10" s="20">
        <f t="shared" si="0"/>
        <v>0</v>
      </c>
      <c r="C10" s="20">
        <f t="shared" si="1"/>
        <v>0</v>
      </c>
      <c r="D10" s="38"/>
      <c r="E10" s="38"/>
      <c r="F10" s="38"/>
      <c r="G10" s="38"/>
      <c r="H10" s="38"/>
      <c r="I10" s="38"/>
      <c r="J10" s="38"/>
      <c r="K10" s="38"/>
      <c r="L10" s="38"/>
      <c r="M10" s="20">
        <f t="shared" si="2"/>
        <v>0</v>
      </c>
      <c r="N10" s="38"/>
      <c r="O10" s="38"/>
      <c r="P10" s="38"/>
      <c r="Q10" s="38"/>
      <c r="R10" s="38"/>
      <c r="S10" s="38"/>
    </row>
    <row r="11" ht="15" customHeight="1" spans="1:19">
      <c r="A11" s="37"/>
      <c r="B11" s="20">
        <f t="shared" si="0"/>
        <v>0</v>
      </c>
      <c r="C11" s="20">
        <f t="shared" si="1"/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20">
        <f t="shared" si="2"/>
        <v>0</v>
      </c>
      <c r="N11" s="38"/>
      <c r="O11" s="38"/>
      <c r="P11" s="38"/>
      <c r="Q11" s="38"/>
      <c r="R11" s="38"/>
      <c r="S11" s="38"/>
    </row>
    <row r="12" ht="15" customHeight="1" spans="1:19">
      <c r="A12" s="37"/>
      <c r="B12" s="20">
        <f t="shared" si="0"/>
        <v>0</v>
      </c>
      <c r="C12" s="20">
        <f t="shared" si="1"/>
        <v>0</v>
      </c>
      <c r="D12" s="38"/>
      <c r="E12" s="38"/>
      <c r="F12" s="38"/>
      <c r="G12" s="38"/>
      <c r="H12" s="38"/>
      <c r="I12" s="38"/>
      <c r="J12" s="38"/>
      <c r="K12" s="38"/>
      <c r="L12" s="38"/>
      <c r="M12" s="20">
        <f t="shared" si="2"/>
        <v>0</v>
      </c>
      <c r="N12" s="38"/>
      <c r="O12" s="38"/>
      <c r="P12" s="38"/>
      <c r="Q12" s="38"/>
      <c r="R12" s="38"/>
      <c r="S12" s="38"/>
    </row>
    <row r="13" ht="15" customHeight="1" spans="1:19">
      <c r="A13" s="35"/>
      <c r="B13" s="20">
        <f t="shared" si="0"/>
        <v>0</v>
      </c>
      <c r="C13" s="20">
        <f t="shared" si="1"/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20">
        <f t="shared" si="2"/>
        <v>0</v>
      </c>
      <c r="N13" s="38"/>
      <c r="O13" s="38"/>
      <c r="P13" s="38"/>
      <c r="Q13" s="38"/>
      <c r="R13" s="38"/>
      <c r="S13" s="38"/>
    </row>
    <row r="14" ht="15" customHeight="1" spans="1:19">
      <c r="A14" s="37"/>
      <c r="B14" s="20">
        <f t="shared" si="0"/>
        <v>0</v>
      </c>
      <c r="C14" s="20">
        <f t="shared" si="1"/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20">
        <f t="shared" si="2"/>
        <v>0</v>
      </c>
      <c r="N14" s="38"/>
      <c r="O14" s="38"/>
      <c r="P14" s="38"/>
      <c r="Q14" s="38"/>
      <c r="R14" s="38"/>
      <c r="S14" s="38"/>
    </row>
    <row r="15" ht="15" customHeight="1" spans="1:19">
      <c r="A15" s="37"/>
      <c r="B15" s="20">
        <f t="shared" si="0"/>
        <v>0</v>
      </c>
      <c r="C15" s="20">
        <f t="shared" si="1"/>
        <v>0</v>
      </c>
      <c r="D15" s="38"/>
      <c r="E15" s="38"/>
      <c r="F15" s="38"/>
      <c r="G15" s="38"/>
      <c r="H15" s="38"/>
      <c r="I15" s="38"/>
      <c r="J15" s="38"/>
      <c r="K15" s="38"/>
      <c r="L15" s="38"/>
      <c r="M15" s="20">
        <f t="shared" si="2"/>
        <v>0</v>
      </c>
      <c r="N15" s="38"/>
      <c r="O15" s="38"/>
      <c r="P15" s="38"/>
      <c r="Q15" s="38"/>
      <c r="R15" s="38"/>
      <c r="S15" s="38"/>
    </row>
    <row r="16" ht="15" customHeight="1" spans="1:19">
      <c r="A16" s="37"/>
      <c r="B16" s="20">
        <f t="shared" si="0"/>
        <v>0</v>
      </c>
      <c r="C16" s="20">
        <f t="shared" si="1"/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20">
        <f t="shared" si="2"/>
        <v>0</v>
      </c>
      <c r="N16" s="38"/>
      <c r="O16" s="38"/>
      <c r="P16" s="38"/>
      <c r="Q16" s="38"/>
      <c r="R16" s="38"/>
      <c r="S16" s="38"/>
    </row>
    <row r="17" ht="15" customHeight="1" spans="1:19">
      <c r="A17" s="37"/>
      <c r="B17" s="20">
        <f t="shared" si="0"/>
        <v>0</v>
      </c>
      <c r="C17" s="20">
        <f t="shared" si="1"/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20">
        <f t="shared" si="2"/>
        <v>0</v>
      </c>
      <c r="N17" s="38"/>
      <c r="O17" s="38"/>
      <c r="P17" s="38"/>
      <c r="Q17" s="38"/>
      <c r="R17" s="38"/>
      <c r="S17" s="38"/>
    </row>
    <row r="18" ht="15" customHeight="1" spans="1:19">
      <c r="A18" s="37"/>
      <c r="B18" s="20">
        <f t="shared" si="0"/>
        <v>0</v>
      </c>
      <c r="C18" s="20">
        <f t="shared" si="1"/>
        <v>0</v>
      </c>
      <c r="D18" s="38"/>
      <c r="E18" s="38"/>
      <c r="F18" s="38"/>
      <c r="G18" s="38"/>
      <c r="H18" s="38"/>
      <c r="I18" s="38"/>
      <c r="J18" s="38"/>
      <c r="K18" s="38"/>
      <c r="L18" s="38"/>
      <c r="M18" s="20">
        <f t="shared" si="2"/>
        <v>0</v>
      </c>
      <c r="N18" s="38"/>
      <c r="O18" s="38"/>
      <c r="P18" s="38"/>
      <c r="Q18" s="38"/>
      <c r="R18" s="38"/>
      <c r="S18" s="38"/>
    </row>
    <row r="19" ht="15" customHeight="1" spans="1:19">
      <c r="A19" s="37"/>
      <c r="B19" s="20">
        <f t="shared" si="0"/>
        <v>0</v>
      </c>
      <c r="C19" s="20">
        <f t="shared" si="1"/>
        <v>0</v>
      </c>
      <c r="D19" s="38"/>
      <c r="E19" s="38"/>
      <c r="F19" s="38"/>
      <c r="G19" s="38"/>
      <c r="H19" s="38"/>
      <c r="I19" s="38"/>
      <c r="J19" s="38"/>
      <c r="K19" s="38"/>
      <c r="L19" s="38"/>
      <c r="M19" s="20">
        <f t="shared" si="2"/>
        <v>0</v>
      </c>
      <c r="N19" s="38"/>
      <c r="O19" s="38"/>
      <c r="P19" s="38"/>
      <c r="Q19" s="38"/>
      <c r="R19" s="38"/>
      <c r="S19" s="38"/>
    </row>
    <row r="20" ht="15" customHeight="1" spans="1:19">
      <c r="A20" s="110" t="s">
        <v>44</v>
      </c>
      <c r="B20" s="20">
        <f t="shared" si="0"/>
        <v>2095.44</v>
      </c>
      <c r="C20" s="20">
        <f t="shared" si="1"/>
        <v>2072.54</v>
      </c>
      <c r="D20" s="20">
        <f>SUM(D7:D19)</f>
        <v>1432.54</v>
      </c>
      <c r="E20" s="20">
        <f t="shared" ref="E20:L20" si="3">SUM(E7:E19)</f>
        <v>0</v>
      </c>
      <c r="F20" s="20">
        <f t="shared" si="3"/>
        <v>0</v>
      </c>
      <c r="G20" s="20">
        <f t="shared" si="3"/>
        <v>0</v>
      </c>
      <c r="H20" s="20">
        <f t="shared" si="3"/>
        <v>638</v>
      </c>
      <c r="I20" s="20">
        <f t="shared" si="3"/>
        <v>0</v>
      </c>
      <c r="J20" s="20">
        <f t="shared" si="3"/>
        <v>0</v>
      </c>
      <c r="K20" s="20">
        <f t="shared" si="3"/>
        <v>0</v>
      </c>
      <c r="L20" s="20">
        <f t="shared" si="3"/>
        <v>2</v>
      </c>
      <c r="M20" s="20">
        <f t="shared" si="2"/>
        <v>22.9</v>
      </c>
      <c r="N20" s="117">
        <f t="shared" ref="N20:S20" si="4">SUM(N7:N19)</f>
        <v>22.9</v>
      </c>
      <c r="O20" s="117">
        <f t="shared" si="4"/>
        <v>0</v>
      </c>
      <c r="P20" s="117">
        <f t="shared" si="4"/>
        <v>0</v>
      </c>
      <c r="Q20" s="117">
        <f t="shared" si="4"/>
        <v>0</v>
      </c>
      <c r="R20" s="117">
        <f t="shared" si="4"/>
        <v>0</v>
      </c>
      <c r="S20" s="117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E10" sqref="E10"/>
    </sheetView>
  </sheetViews>
  <sheetFormatPr defaultColWidth="9" defaultRowHeight="14" outlineLevelCol="7"/>
  <cols>
    <col min="1" max="1" width="15.1272727272727" customWidth="1"/>
    <col min="2" max="2" width="17.6272727272727" customWidth="1"/>
    <col min="8" max="8" width="26.3727272727273" customWidth="1"/>
  </cols>
  <sheetData>
    <row r="1" ht="28.5" customHeight="1" spans="1:8">
      <c r="A1" s="94" t="s">
        <v>45</v>
      </c>
      <c r="B1" s="95"/>
      <c r="C1" s="95"/>
      <c r="D1" s="95"/>
      <c r="E1" s="95"/>
      <c r="F1" s="95"/>
      <c r="G1" s="95"/>
      <c r="H1" s="95"/>
    </row>
    <row r="2" ht="15" customHeight="1" spans="1:8">
      <c r="A2" s="96"/>
      <c r="B2" s="96"/>
      <c r="C2" s="96"/>
      <c r="D2" s="96"/>
      <c r="E2" s="96"/>
      <c r="F2" s="32"/>
      <c r="G2" s="32" t="s">
        <v>1</v>
      </c>
      <c r="H2" s="32"/>
    </row>
    <row r="3" ht="15" customHeight="1" spans="1:8">
      <c r="A3" s="97" t="s">
        <v>46</v>
      </c>
      <c r="B3" s="97" t="s">
        <v>47</v>
      </c>
      <c r="C3" s="33" t="s">
        <v>5</v>
      </c>
      <c r="D3" s="97" t="s">
        <v>48</v>
      </c>
      <c r="E3" s="33" t="s">
        <v>49</v>
      </c>
      <c r="F3" s="16" t="s">
        <v>50</v>
      </c>
      <c r="G3" s="33" t="s">
        <v>51</v>
      </c>
      <c r="H3" s="33" t="s">
        <v>52</v>
      </c>
    </row>
    <row r="4" spans="1:8">
      <c r="A4" s="98"/>
      <c r="B4" s="98"/>
      <c r="C4" s="34"/>
      <c r="D4" s="98"/>
      <c r="E4" s="34"/>
      <c r="F4" s="99"/>
      <c r="G4" s="34"/>
      <c r="H4" s="34"/>
    </row>
    <row r="5" spans="1:8">
      <c r="A5" s="98"/>
      <c r="B5" s="98"/>
      <c r="C5" s="34"/>
      <c r="D5" s="98"/>
      <c r="E5" s="34"/>
      <c r="F5" s="99"/>
      <c r="G5" s="34"/>
      <c r="H5" s="34"/>
    </row>
    <row r="6" spans="1:8">
      <c r="A6" s="100"/>
      <c r="B6" s="100"/>
      <c r="C6" s="34"/>
      <c r="D6" s="100"/>
      <c r="E6" s="34"/>
      <c r="F6" s="17"/>
      <c r="G6" s="34"/>
      <c r="H6" s="34"/>
    </row>
    <row r="7" ht="25.5" customHeight="1" spans="1:8">
      <c r="A7" s="101">
        <v>208</v>
      </c>
      <c r="B7" s="74" t="s">
        <v>9</v>
      </c>
      <c r="C7" s="20">
        <f>D7+E7+F7+G7+H7</f>
        <v>67.84</v>
      </c>
      <c r="D7" s="36">
        <v>67.84</v>
      </c>
      <c r="E7" s="36"/>
      <c r="F7" s="36"/>
      <c r="G7" s="36"/>
      <c r="H7" s="36"/>
    </row>
    <row r="8" ht="24" customHeight="1" spans="1:8">
      <c r="A8" s="101">
        <v>2080505</v>
      </c>
      <c r="B8" s="102" t="s">
        <v>53</v>
      </c>
      <c r="C8" s="20">
        <f t="shared" ref="C8:C13" si="0">D8+E8+F8+G8+H8</f>
        <v>67.84</v>
      </c>
      <c r="D8" s="38">
        <v>67.84</v>
      </c>
      <c r="E8" s="38"/>
      <c r="F8" s="38"/>
      <c r="G8" s="38"/>
      <c r="H8" s="38"/>
    </row>
    <row r="9" ht="26.25" customHeight="1" spans="1:8">
      <c r="A9" s="101">
        <v>210</v>
      </c>
      <c r="B9" s="77" t="s">
        <v>11</v>
      </c>
      <c r="C9" s="20">
        <f t="shared" si="0"/>
        <v>2027.6</v>
      </c>
      <c r="D9" s="38">
        <v>1134.5</v>
      </c>
      <c r="E9" s="38">
        <f>E10+E11+E12</f>
        <v>893.1</v>
      </c>
      <c r="F9" s="38"/>
      <c r="G9" s="38"/>
      <c r="H9" s="38"/>
    </row>
    <row r="10" ht="15" customHeight="1" spans="1:8">
      <c r="A10" s="37">
        <v>2100302</v>
      </c>
      <c r="B10" s="80" t="s">
        <v>54</v>
      </c>
      <c r="C10" s="20">
        <f t="shared" si="0"/>
        <v>1577.62</v>
      </c>
      <c r="D10" s="38">
        <v>1107.42</v>
      </c>
      <c r="E10" s="38">
        <v>470.2</v>
      </c>
      <c r="F10" s="38"/>
      <c r="G10" s="38"/>
      <c r="H10" s="38"/>
    </row>
    <row r="11" ht="28.5" customHeight="1" spans="1:8">
      <c r="A11" s="37">
        <v>2100704</v>
      </c>
      <c r="B11" s="80" t="s">
        <v>55</v>
      </c>
      <c r="C11" s="20">
        <f t="shared" si="0"/>
        <v>22.9</v>
      </c>
      <c r="D11" s="38"/>
      <c r="E11" s="38">
        <v>22.9</v>
      </c>
      <c r="F11" s="38"/>
      <c r="G11" s="38"/>
      <c r="H11" s="38"/>
    </row>
    <row r="12" ht="28.5" customHeight="1" spans="1:8">
      <c r="A12" s="37">
        <v>2100202</v>
      </c>
      <c r="B12" s="80" t="s">
        <v>56</v>
      </c>
      <c r="C12" s="20">
        <f t="shared" si="0"/>
        <v>400</v>
      </c>
      <c r="D12" s="38"/>
      <c r="E12" s="38">
        <v>400</v>
      </c>
      <c r="F12" s="38"/>
      <c r="G12" s="38"/>
      <c r="H12" s="38"/>
    </row>
    <row r="13" ht="15" customHeight="1" spans="1:8">
      <c r="A13" s="37">
        <v>2101102</v>
      </c>
      <c r="B13" s="80" t="s">
        <v>57</v>
      </c>
      <c r="C13" s="20">
        <f t="shared" si="0"/>
        <v>27.08</v>
      </c>
      <c r="D13" s="38">
        <v>27.08</v>
      </c>
      <c r="E13" s="38"/>
      <c r="F13" s="38"/>
      <c r="G13" s="38"/>
      <c r="H13" s="38"/>
    </row>
    <row r="14" ht="15" customHeight="1" spans="1:8">
      <c r="A14" s="37"/>
      <c r="B14" s="103"/>
      <c r="C14" s="20"/>
      <c r="D14" s="38"/>
      <c r="E14" s="38"/>
      <c r="F14" s="38"/>
      <c r="G14" s="38"/>
      <c r="H14" s="38"/>
    </row>
    <row r="15" ht="15" customHeight="1" spans="1:8">
      <c r="A15" s="37"/>
      <c r="B15" s="74"/>
      <c r="C15" s="20"/>
      <c r="D15" s="38"/>
      <c r="E15" s="38"/>
      <c r="F15" s="38"/>
      <c r="G15" s="38"/>
      <c r="H15" s="38"/>
    </row>
    <row r="16" ht="15" customHeight="1" spans="1:8">
      <c r="A16" s="37"/>
      <c r="B16" s="103"/>
      <c r="C16" s="20"/>
      <c r="D16" s="38"/>
      <c r="E16" s="38"/>
      <c r="F16" s="38"/>
      <c r="G16" s="38"/>
      <c r="H16" s="38"/>
    </row>
    <row r="17" ht="15" customHeight="1" spans="1:8">
      <c r="A17" s="37"/>
      <c r="B17" s="103"/>
      <c r="C17" s="20"/>
      <c r="D17" s="38"/>
      <c r="E17" s="38"/>
      <c r="F17" s="38"/>
      <c r="G17" s="38"/>
      <c r="H17" s="38"/>
    </row>
    <row r="18" ht="15" customHeight="1" spans="1:8">
      <c r="A18" s="37"/>
      <c r="B18" s="103"/>
      <c r="C18" s="20"/>
      <c r="D18" s="38"/>
      <c r="E18" s="38"/>
      <c r="F18" s="38"/>
      <c r="G18" s="38"/>
      <c r="H18" s="38"/>
    </row>
    <row r="19" ht="15" customHeight="1" spans="1:8">
      <c r="A19" s="37"/>
      <c r="B19" s="104"/>
      <c r="C19" s="20"/>
      <c r="D19" s="38"/>
      <c r="E19" s="38"/>
      <c r="F19" s="38"/>
      <c r="G19" s="38"/>
      <c r="H19" s="38"/>
    </row>
    <row r="20" ht="15" customHeight="1" spans="1:8">
      <c r="A20" s="37"/>
      <c r="B20" s="104"/>
      <c r="C20" s="20"/>
      <c r="D20" s="38"/>
      <c r="E20" s="38"/>
      <c r="F20" s="38"/>
      <c r="G20" s="38"/>
      <c r="H20" s="38"/>
    </row>
    <row r="21" ht="15" customHeight="1" spans="1:8">
      <c r="A21" s="37"/>
      <c r="B21" s="104"/>
      <c r="C21" s="20"/>
      <c r="D21" s="38"/>
      <c r="E21" s="38"/>
      <c r="F21" s="38"/>
      <c r="G21" s="38"/>
      <c r="H21" s="38"/>
    </row>
    <row r="22" ht="15" customHeight="1" spans="1:8">
      <c r="A22" s="37"/>
      <c r="B22" s="104"/>
      <c r="C22" s="20"/>
      <c r="D22" s="38"/>
      <c r="E22" s="38"/>
      <c r="F22" s="38"/>
      <c r="G22" s="38"/>
      <c r="H22" s="38"/>
    </row>
    <row r="23" ht="15" customHeight="1" spans="1:8">
      <c r="A23" s="37"/>
      <c r="B23" s="104"/>
      <c r="C23" s="20"/>
      <c r="D23" s="38"/>
      <c r="E23" s="38"/>
      <c r="F23" s="38"/>
      <c r="G23" s="38"/>
      <c r="H23" s="38"/>
    </row>
    <row r="24" ht="15" customHeight="1" spans="1:8">
      <c r="A24" s="37"/>
      <c r="B24" s="104"/>
      <c r="C24" s="20"/>
      <c r="D24" s="38"/>
      <c r="E24" s="38"/>
      <c r="F24" s="38"/>
      <c r="G24" s="38"/>
      <c r="H24" s="38"/>
    </row>
    <row r="25" ht="15" customHeight="1" spans="1:8">
      <c r="A25" s="37"/>
      <c r="B25" s="104"/>
      <c r="C25" s="20"/>
      <c r="D25" s="38"/>
      <c r="E25" s="38"/>
      <c r="F25" s="38"/>
      <c r="G25" s="38"/>
      <c r="H25" s="38"/>
    </row>
    <row r="26" ht="15" customHeight="1" spans="1:8">
      <c r="A26" s="37"/>
      <c r="B26" s="104"/>
      <c r="C26" s="20"/>
      <c r="D26" s="38"/>
      <c r="E26" s="38"/>
      <c r="F26" s="38"/>
      <c r="G26" s="38"/>
      <c r="H26" s="38"/>
    </row>
    <row r="27" ht="15" customHeight="1" spans="1:8">
      <c r="A27" s="37"/>
      <c r="B27" s="104"/>
      <c r="C27" s="20"/>
      <c r="D27" s="38"/>
      <c r="E27" s="38"/>
      <c r="F27" s="38"/>
      <c r="G27" s="38"/>
      <c r="H27" s="38"/>
    </row>
    <row r="28" ht="15" customHeight="1" spans="1:8">
      <c r="A28" s="37"/>
      <c r="B28" s="104"/>
      <c r="C28" s="20"/>
      <c r="D28" s="38"/>
      <c r="E28" s="38"/>
      <c r="F28" s="38"/>
      <c r="G28" s="38"/>
      <c r="H28" s="38"/>
    </row>
    <row r="29" ht="13.5" customHeight="1" spans="1:8">
      <c r="A29" s="81"/>
      <c r="B29" s="49" t="s">
        <v>44</v>
      </c>
      <c r="C29" s="20">
        <f>C7+C9</f>
        <v>2095.44</v>
      </c>
      <c r="D29" s="20">
        <f>D7+D9</f>
        <v>1202.34</v>
      </c>
      <c r="E29" s="20">
        <f>E7+E9</f>
        <v>893.1</v>
      </c>
      <c r="F29" s="20">
        <f>F15+F11+F7</f>
        <v>0</v>
      </c>
      <c r="G29" s="20">
        <f>G15+G11+G7</f>
        <v>0</v>
      </c>
      <c r="H29" s="20">
        <f>H15+H11+H7</f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G9" sqref="G9"/>
    </sheetView>
  </sheetViews>
  <sheetFormatPr defaultColWidth="9" defaultRowHeight="14"/>
  <cols>
    <col min="1" max="1" width="15.6272727272727" customWidth="1"/>
    <col min="5" max="5" width="15.6272727272727" customWidth="1"/>
    <col min="10" max="10" width="10.3727272727273" customWidth="1"/>
  </cols>
  <sheetData>
    <row r="1" ht="27.75" customHeight="1" spans="1:10">
      <c r="A1" s="40" t="s">
        <v>58</v>
      </c>
      <c r="B1" s="40"/>
      <c r="C1" s="40"/>
      <c r="D1" s="40"/>
      <c r="E1" s="40"/>
      <c r="F1" s="40"/>
      <c r="G1" s="40"/>
      <c r="H1" s="40"/>
      <c r="I1" s="40"/>
      <c r="J1" s="40"/>
    </row>
    <row r="2" ht="15" customHeight="1" spans="1:10">
      <c r="A2" s="82" t="s">
        <v>59</v>
      </c>
      <c r="B2" s="82"/>
      <c r="C2" s="82"/>
      <c r="D2" s="82"/>
      <c r="E2" s="82"/>
      <c r="F2" s="82"/>
      <c r="G2" s="82"/>
      <c r="H2" s="82"/>
      <c r="I2" s="82"/>
      <c r="J2" s="82"/>
    </row>
    <row r="3" ht="25.15" customHeight="1" spans="1:10">
      <c r="A3" s="83" t="s">
        <v>60</v>
      </c>
      <c r="B3" s="83"/>
      <c r="C3" s="83"/>
      <c r="D3" s="83"/>
      <c r="E3" s="83" t="s">
        <v>61</v>
      </c>
      <c r="F3" s="83"/>
      <c r="G3" s="83"/>
      <c r="H3" s="83"/>
      <c r="I3" s="83"/>
      <c r="J3" s="83"/>
    </row>
    <row r="4" ht="15" customHeight="1" spans="1:10">
      <c r="A4" s="83" t="s">
        <v>4</v>
      </c>
      <c r="B4" s="18" t="s">
        <v>5</v>
      </c>
      <c r="C4" s="18" t="s">
        <v>6</v>
      </c>
      <c r="D4" s="18" t="s">
        <v>7</v>
      </c>
      <c r="E4" s="83" t="s">
        <v>4</v>
      </c>
      <c r="F4" s="18" t="s">
        <v>5</v>
      </c>
      <c r="G4" s="83" t="s">
        <v>33</v>
      </c>
      <c r="H4" s="83"/>
      <c r="I4" s="83" t="s">
        <v>34</v>
      </c>
      <c r="J4" s="83"/>
    </row>
    <row r="5" ht="52" spans="1:10">
      <c r="A5" s="83"/>
      <c r="B5" s="18"/>
      <c r="C5" s="18"/>
      <c r="D5" s="18"/>
      <c r="E5" s="83"/>
      <c r="F5" s="18"/>
      <c r="G5" s="18" t="s">
        <v>6</v>
      </c>
      <c r="H5" s="18" t="s">
        <v>7</v>
      </c>
      <c r="I5" s="18" t="s">
        <v>6</v>
      </c>
      <c r="J5" s="18" t="s">
        <v>7</v>
      </c>
    </row>
    <row r="6" ht="25.15" customHeight="1" spans="1:10">
      <c r="A6" s="84" t="s">
        <v>62</v>
      </c>
      <c r="B6" s="85">
        <f>SUM(C6:D6)</f>
        <v>1455.44</v>
      </c>
      <c r="C6" s="86">
        <f>C7+C8+C9</f>
        <v>1432.54</v>
      </c>
      <c r="D6" s="86">
        <f>D7+D8+D9</f>
        <v>22.9</v>
      </c>
      <c r="E6" s="87" t="s">
        <v>63</v>
      </c>
      <c r="F6" s="85">
        <f>SUM(G6:J6)</f>
        <v>1387.6</v>
      </c>
      <c r="G6" s="88">
        <v>1364.7</v>
      </c>
      <c r="H6" s="88">
        <v>22.9</v>
      </c>
      <c r="I6" s="88"/>
      <c r="J6" s="88"/>
    </row>
    <row r="7" ht="25.15" customHeight="1" spans="1:10">
      <c r="A7" s="84" t="s">
        <v>64</v>
      </c>
      <c r="B7" s="85">
        <f>SUM(C7:D7)</f>
        <v>1455.44</v>
      </c>
      <c r="C7" s="86">
        <v>1432.54</v>
      </c>
      <c r="D7" s="86">
        <v>22.9</v>
      </c>
      <c r="E7" s="89" t="s">
        <v>65</v>
      </c>
      <c r="F7" s="85">
        <f t="shared" ref="F7:F14" si="0">SUM(G7:J7)</f>
        <v>67.84</v>
      </c>
      <c r="G7" s="88">
        <v>67.84</v>
      </c>
      <c r="H7" s="88"/>
      <c r="I7" s="88"/>
      <c r="J7" s="88"/>
    </row>
    <row r="8" ht="25.15" customHeight="1" spans="1:10">
      <c r="A8" s="84" t="s">
        <v>66</v>
      </c>
      <c r="B8" s="85">
        <f t="shared" ref="B8:B14" si="1">SUM(C8:D8)</f>
        <v>0</v>
      </c>
      <c r="C8" s="86"/>
      <c r="D8" s="86"/>
      <c r="E8" s="44"/>
      <c r="F8" s="85">
        <f t="shared" si="0"/>
        <v>0</v>
      </c>
      <c r="G8" s="88"/>
      <c r="H8" s="88"/>
      <c r="I8" s="88"/>
      <c r="J8" s="88"/>
    </row>
    <row r="9" ht="25.15" customHeight="1" spans="1:10">
      <c r="A9" s="84" t="s">
        <v>67</v>
      </c>
      <c r="B9" s="85">
        <f t="shared" si="1"/>
        <v>0</v>
      </c>
      <c r="C9" s="86"/>
      <c r="D9" s="86"/>
      <c r="E9" s="44"/>
      <c r="F9" s="85">
        <f t="shared" si="0"/>
        <v>0</v>
      </c>
      <c r="G9" s="88"/>
      <c r="H9" s="88"/>
      <c r="I9" s="88"/>
      <c r="J9" s="88"/>
    </row>
    <row r="10" ht="25.15" customHeight="1" spans="1:10">
      <c r="A10" s="90"/>
      <c r="B10" s="85">
        <f t="shared" si="1"/>
        <v>0</v>
      </c>
      <c r="C10" s="86"/>
      <c r="D10" s="86"/>
      <c r="E10" s="44"/>
      <c r="F10" s="85">
        <f t="shared" si="0"/>
        <v>0</v>
      </c>
      <c r="G10" s="88"/>
      <c r="H10" s="88"/>
      <c r="I10" s="88"/>
      <c r="J10" s="88"/>
    </row>
    <row r="11" ht="25.15" customHeight="1" spans="1:10">
      <c r="A11" s="90"/>
      <c r="B11" s="85">
        <f t="shared" si="1"/>
        <v>0</v>
      </c>
      <c r="C11" s="86"/>
      <c r="D11" s="86"/>
      <c r="E11" s="44"/>
      <c r="F11" s="85">
        <f t="shared" si="0"/>
        <v>0</v>
      </c>
      <c r="G11" s="88"/>
      <c r="H11" s="88"/>
      <c r="I11" s="88"/>
      <c r="J11" s="88"/>
    </row>
    <row r="12" ht="25.15" customHeight="1" spans="1:10">
      <c r="A12" s="91"/>
      <c r="B12" s="85">
        <f t="shared" si="1"/>
        <v>0</v>
      </c>
      <c r="C12" s="86"/>
      <c r="D12" s="86"/>
      <c r="E12" s="44"/>
      <c r="F12" s="85">
        <f t="shared" si="0"/>
        <v>0</v>
      </c>
      <c r="G12" s="88"/>
      <c r="H12" s="88"/>
      <c r="I12" s="88"/>
      <c r="J12" s="88"/>
    </row>
    <row r="13" ht="25.15" customHeight="1" spans="1:10">
      <c r="A13" s="91"/>
      <c r="B13" s="85">
        <f t="shared" si="1"/>
        <v>0</v>
      </c>
      <c r="C13" s="86"/>
      <c r="D13" s="86"/>
      <c r="E13" s="44"/>
      <c r="F13" s="85">
        <f t="shared" si="0"/>
        <v>0</v>
      </c>
      <c r="G13" s="88"/>
      <c r="H13" s="88"/>
      <c r="I13" s="88"/>
      <c r="J13" s="88"/>
    </row>
    <row r="14" ht="25.15" customHeight="1" spans="1:10">
      <c r="A14" s="91"/>
      <c r="B14" s="85">
        <f t="shared" si="1"/>
        <v>0</v>
      </c>
      <c r="C14" s="86"/>
      <c r="D14" s="86"/>
      <c r="E14" s="44"/>
      <c r="F14" s="85">
        <f t="shared" si="0"/>
        <v>0</v>
      </c>
      <c r="G14" s="88"/>
      <c r="H14" s="88"/>
      <c r="I14" s="88"/>
      <c r="J14" s="88"/>
    </row>
    <row r="15" ht="25.15" customHeight="1" spans="1:10">
      <c r="A15" s="92" t="s">
        <v>68</v>
      </c>
      <c r="B15" s="85">
        <f>C15+D15</f>
        <v>1455.44</v>
      </c>
      <c r="C15" s="85">
        <f>C6</f>
        <v>1432.54</v>
      </c>
      <c r="D15" s="85">
        <f>D6</f>
        <v>22.9</v>
      </c>
      <c r="E15" s="92" t="s">
        <v>69</v>
      </c>
      <c r="F15" s="85">
        <f>SUM(F6:F14)</f>
        <v>1455.44</v>
      </c>
      <c r="G15" s="85">
        <f>SUM(G6:G14)</f>
        <v>1432.54</v>
      </c>
      <c r="H15" s="85">
        <f>SUM(H6:H14)</f>
        <v>22.9</v>
      </c>
      <c r="I15" s="85">
        <f>SUM(I6:I14)</f>
        <v>0</v>
      </c>
      <c r="J15" s="85">
        <f>SUM(J6:J14)</f>
        <v>0</v>
      </c>
    </row>
    <row r="16" ht="25.15" customHeight="1" spans="1:10">
      <c r="A16" s="93" t="s">
        <v>70</v>
      </c>
      <c r="B16" s="85">
        <f>C16+D16</f>
        <v>0</v>
      </c>
      <c r="C16" s="86">
        <f>C17+C18+C19</f>
        <v>0</v>
      </c>
      <c r="D16" s="86">
        <f>D17+D18+D19</f>
        <v>0</v>
      </c>
      <c r="E16" s="91" t="s">
        <v>71</v>
      </c>
      <c r="F16" s="85"/>
      <c r="G16" s="88"/>
      <c r="H16" s="88"/>
      <c r="I16" s="88"/>
      <c r="J16" s="88"/>
    </row>
    <row r="17" ht="25.15" customHeight="1" spans="1:10">
      <c r="A17" s="93" t="s">
        <v>64</v>
      </c>
      <c r="B17" s="85">
        <f>C17+D17</f>
        <v>0</v>
      </c>
      <c r="C17" s="86"/>
      <c r="D17" s="86"/>
      <c r="E17" s="91"/>
      <c r="F17" s="85"/>
      <c r="G17" s="88"/>
      <c r="H17" s="88"/>
      <c r="I17" s="88"/>
      <c r="J17" s="88"/>
    </row>
    <row r="18" ht="25.15" customHeight="1" spans="1:10">
      <c r="A18" s="93" t="s">
        <v>66</v>
      </c>
      <c r="B18" s="85">
        <f>C18+D18</f>
        <v>0</v>
      </c>
      <c r="C18" s="86"/>
      <c r="D18" s="86"/>
      <c r="E18" s="91"/>
      <c r="F18" s="85"/>
      <c r="G18" s="88"/>
      <c r="H18" s="88"/>
      <c r="I18" s="88"/>
      <c r="J18" s="88"/>
    </row>
    <row r="19" ht="33" customHeight="1" spans="1:10">
      <c r="A19" s="93" t="s">
        <v>67</v>
      </c>
      <c r="B19" s="85">
        <f>C19+D19</f>
        <v>0</v>
      </c>
      <c r="C19" s="86"/>
      <c r="D19" s="86"/>
      <c r="E19" s="91"/>
      <c r="F19" s="85"/>
      <c r="G19" s="88"/>
      <c r="H19" s="88"/>
      <c r="I19" s="88"/>
      <c r="J19" s="88"/>
    </row>
    <row r="20" ht="28.9" customHeight="1" spans="1:10">
      <c r="A20" s="92" t="s">
        <v>26</v>
      </c>
      <c r="B20" s="85">
        <f>SUM(B15:B19)</f>
        <v>1455.44</v>
      </c>
      <c r="C20" s="85">
        <f>SUM(C15:C19)</f>
        <v>1432.54</v>
      </c>
      <c r="D20" s="85">
        <f>SUM(D15:D19)</f>
        <v>22.9</v>
      </c>
      <c r="E20" s="92" t="s">
        <v>27</v>
      </c>
      <c r="F20" s="85">
        <f>SUM(F15:F19)</f>
        <v>1455.44</v>
      </c>
      <c r="G20" s="85">
        <f>SUM(G15:G19)</f>
        <v>1432.54</v>
      </c>
      <c r="H20" s="85">
        <f>SUM(H15:H19)</f>
        <v>22.9</v>
      </c>
      <c r="I20" s="85">
        <f>SUM(I15:I19)</f>
        <v>0</v>
      </c>
      <c r="J20" s="85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19" workbookViewId="0">
      <selection activeCell="G9" sqref="G9"/>
    </sheetView>
  </sheetViews>
  <sheetFormatPr defaultColWidth="9" defaultRowHeight="14" outlineLevelCol="7"/>
  <cols>
    <col min="1" max="1" width="13" customWidth="1"/>
    <col min="2" max="2" width="15.2545454545455" customWidth="1"/>
    <col min="4" max="4" width="12" customWidth="1"/>
    <col min="5" max="5" width="15" customWidth="1"/>
    <col min="6" max="6" width="13" customWidth="1"/>
    <col min="7" max="7" width="17.6272727272727" customWidth="1"/>
  </cols>
  <sheetData>
    <row r="1" ht="28.5" customHeight="1" spans="1:7">
      <c r="A1" s="15" t="s">
        <v>72</v>
      </c>
      <c r="B1" s="40"/>
      <c r="C1" s="40"/>
      <c r="D1" s="40"/>
      <c r="E1" s="40"/>
      <c r="F1" s="40"/>
      <c r="G1" s="40"/>
    </row>
    <row r="2" ht="15" customHeight="1" spans="1:7">
      <c r="A2" s="31"/>
      <c r="B2" s="31"/>
      <c r="C2" s="31"/>
      <c r="D2" s="31"/>
      <c r="E2" s="31"/>
      <c r="F2" s="31"/>
      <c r="G2" s="32" t="s">
        <v>1</v>
      </c>
    </row>
    <row r="3" s="68" customFormat="1" ht="26.25" customHeight="1" spans="1:7">
      <c r="A3" s="69" t="s">
        <v>73</v>
      </c>
      <c r="B3" s="69" t="s">
        <v>73</v>
      </c>
      <c r="C3" s="69" t="s">
        <v>30</v>
      </c>
      <c r="D3" s="69" t="s">
        <v>48</v>
      </c>
      <c r="E3" s="70"/>
      <c r="F3" s="70"/>
      <c r="G3" s="71" t="s">
        <v>74</v>
      </c>
    </row>
    <row r="4" s="68" customFormat="1" ht="24" customHeight="1" spans="1:7">
      <c r="A4" s="69" t="s">
        <v>75</v>
      </c>
      <c r="B4" s="69" t="s">
        <v>76</v>
      </c>
      <c r="C4" s="70"/>
      <c r="D4" s="72" t="s">
        <v>77</v>
      </c>
      <c r="E4" s="69" t="s">
        <v>78</v>
      </c>
      <c r="F4" s="69" t="s">
        <v>79</v>
      </c>
      <c r="G4" s="73"/>
    </row>
    <row r="5" ht="24" customHeight="1" spans="1:7">
      <c r="A5" s="37">
        <v>208</v>
      </c>
      <c r="B5" s="74" t="s">
        <v>80</v>
      </c>
      <c r="C5" s="20">
        <f>D5+G5</f>
        <v>67.84</v>
      </c>
      <c r="D5" s="20">
        <f>SUM(E5:F5)</f>
        <v>67.84</v>
      </c>
      <c r="E5" s="75">
        <v>67.84</v>
      </c>
      <c r="F5" s="75"/>
      <c r="G5" s="75"/>
    </row>
    <row r="6" ht="24" customHeight="1" spans="1:8">
      <c r="A6" s="37">
        <v>2080505</v>
      </c>
      <c r="B6" s="74" t="s">
        <v>53</v>
      </c>
      <c r="C6" s="20">
        <f>D6+G6</f>
        <v>67.84</v>
      </c>
      <c r="D6" s="20">
        <f t="shared" ref="D6:D26" si="0">SUM(E6:F6)</f>
        <v>67.84</v>
      </c>
      <c r="E6" s="75">
        <v>67.84</v>
      </c>
      <c r="F6" s="75"/>
      <c r="G6" s="36"/>
      <c r="H6" s="28"/>
    </row>
    <row r="7" ht="24" customHeight="1" spans="1:7">
      <c r="A7" s="76">
        <v>210</v>
      </c>
      <c r="B7" s="77" t="s">
        <v>63</v>
      </c>
      <c r="C7" s="20">
        <f t="shared" ref="C7:C26" si="1">D7+G7</f>
        <v>1387.6</v>
      </c>
      <c r="D7" s="20">
        <f t="shared" si="0"/>
        <v>494.5</v>
      </c>
      <c r="E7" s="38">
        <v>494.5</v>
      </c>
      <c r="F7" s="75"/>
      <c r="G7" s="75">
        <v>893.1</v>
      </c>
    </row>
    <row r="8" ht="24" customHeight="1" spans="1:7">
      <c r="A8" s="76">
        <v>2100302</v>
      </c>
      <c r="B8" s="77" t="s">
        <v>54</v>
      </c>
      <c r="C8" s="20">
        <f t="shared" si="1"/>
        <v>937.62</v>
      </c>
      <c r="D8" s="20">
        <f t="shared" si="0"/>
        <v>467.42</v>
      </c>
      <c r="E8" s="38">
        <v>467.42</v>
      </c>
      <c r="F8" s="38"/>
      <c r="G8" s="38">
        <v>470.2</v>
      </c>
    </row>
    <row r="9" ht="24" customHeight="1" spans="1:7">
      <c r="A9" s="78">
        <v>2101704</v>
      </c>
      <c r="B9" s="79" t="s">
        <v>55</v>
      </c>
      <c r="C9" s="20">
        <f t="shared" si="1"/>
        <v>22.9</v>
      </c>
      <c r="D9" s="20">
        <f t="shared" si="0"/>
        <v>0</v>
      </c>
      <c r="E9" s="38"/>
      <c r="F9" s="38"/>
      <c r="G9" s="38">
        <v>22.9</v>
      </c>
    </row>
    <row r="10" ht="24" customHeight="1" spans="1:7">
      <c r="A10" s="37">
        <v>2100202</v>
      </c>
      <c r="B10" s="80" t="s">
        <v>56</v>
      </c>
      <c r="C10" s="20">
        <f t="shared" ref="C10" si="2">D10+G10</f>
        <v>400</v>
      </c>
      <c r="D10" s="20">
        <f t="shared" ref="D10" si="3">SUM(E10:F10)</f>
        <v>0</v>
      </c>
      <c r="E10" s="38"/>
      <c r="F10" s="38"/>
      <c r="G10" s="38">
        <v>400</v>
      </c>
    </row>
    <row r="11" ht="24" customHeight="1" spans="1:7">
      <c r="A11" s="76">
        <v>2101102</v>
      </c>
      <c r="B11" s="77" t="s">
        <v>57</v>
      </c>
      <c r="C11" s="20">
        <f t="shared" si="1"/>
        <v>27.08</v>
      </c>
      <c r="D11" s="20">
        <f t="shared" si="0"/>
        <v>27.08</v>
      </c>
      <c r="E11" s="38">
        <v>27.08</v>
      </c>
      <c r="F11" s="38"/>
      <c r="G11" s="38"/>
    </row>
    <row r="12" ht="24" customHeight="1" spans="1:7">
      <c r="A12" s="45"/>
      <c r="B12" s="45"/>
      <c r="C12" s="20">
        <f t="shared" si="1"/>
        <v>0</v>
      </c>
      <c r="D12" s="20">
        <f t="shared" si="0"/>
        <v>0</v>
      </c>
      <c r="E12" s="38"/>
      <c r="F12" s="38"/>
      <c r="G12" s="38"/>
    </row>
    <row r="13" ht="24" customHeight="1" spans="1:7">
      <c r="A13" s="37"/>
      <c r="B13" s="37"/>
      <c r="C13" s="20">
        <f t="shared" si="1"/>
        <v>0</v>
      </c>
      <c r="D13" s="20">
        <f t="shared" si="0"/>
        <v>0</v>
      </c>
      <c r="E13" s="38"/>
      <c r="F13" s="38"/>
      <c r="G13" s="38"/>
    </row>
    <row r="14" ht="24" customHeight="1" spans="1:7">
      <c r="A14" s="37"/>
      <c r="B14" s="37"/>
      <c r="C14" s="20">
        <f t="shared" si="1"/>
        <v>0</v>
      </c>
      <c r="D14" s="20">
        <f t="shared" si="0"/>
        <v>0</v>
      </c>
      <c r="E14" s="38"/>
      <c r="F14" s="38"/>
      <c r="G14" s="38"/>
    </row>
    <row r="15" ht="24" customHeight="1" spans="1:7">
      <c r="A15" s="37"/>
      <c r="B15" s="37"/>
      <c r="C15" s="20">
        <f t="shared" si="1"/>
        <v>0</v>
      </c>
      <c r="D15" s="20">
        <f t="shared" si="0"/>
        <v>0</v>
      </c>
      <c r="E15" s="38"/>
      <c r="F15" s="38"/>
      <c r="G15" s="38"/>
    </row>
    <row r="16" ht="24" customHeight="1" spans="1:7">
      <c r="A16" s="37"/>
      <c r="B16" s="37"/>
      <c r="C16" s="20">
        <f t="shared" si="1"/>
        <v>0</v>
      </c>
      <c r="D16" s="20">
        <f t="shared" si="0"/>
        <v>0</v>
      </c>
      <c r="E16" s="38"/>
      <c r="F16" s="38"/>
      <c r="G16" s="38"/>
    </row>
    <row r="17" ht="24" customHeight="1" spans="1:7">
      <c r="A17" s="37"/>
      <c r="B17" s="37"/>
      <c r="C17" s="20">
        <f t="shared" si="1"/>
        <v>0</v>
      </c>
      <c r="D17" s="20">
        <f t="shared" si="0"/>
        <v>0</v>
      </c>
      <c r="E17" s="38"/>
      <c r="F17" s="38"/>
      <c r="G17" s="38"/>
    </row>
    <row r="18" ht="24" customHeight="1" spans="1:7">
      <c r="A18" s="37"/>
      <c r="B18" s="37"/>
      <c r="C18" s="20">
        <f t="shared" si="1"/>
        <v>0</v>
      </c>
      <c r="D18" s="20">
        <f t="shared" si="0"/>
        <v>0</v>
      </c>
      <c r="E18" s="38"/>
      <c r="F18" s="38"/>
      <c r="G18" s="38"/>
    </row>
    <row r="19" ht="24" customHeight="1" spans="1:7">
      <c r="A19" s="37"/>
      <c r="B19" s="37"/>
      <c r="C19" s="20">
        <f t="shared" si="1"/>
        <v>0</v>
      </c>
      <c r="D19" s="20">
        <f t="shared" si="0"/>
        <v>0</v>
      </c>
      <c r="E19" s="38"/>
      <c r="F19" s="38"/>
      <c r="G19" s="38"/>
    </row>
    <row r="20" ht="24" customHeight="1" spans="1:7">
      <c r="A20" s="37"/>
      <c r="B20" s="37"/>
      <c r="C20" s="20">
        <f t="shared" si="1"/>
        <v>0</v>
      </c>
      <c r="D20" s="20">
        <f t="shared" si="0"/>
        <v>0</v>
      </c>
      <c r="E20" s="38"/>
      <c r="F20" s="38"/>
      <c r="G20" s="38"/>
    </row>
    <row r="21" ht="24" customHeight="1" spans="1:7">
      <c r="A21" s="37"/>
      <c r="B21" s="37"/>
      <c r="C21" s="20">
        <f t="shared" si="1"/>
        <v>0</v>
      </c>
      <c r="D21" s="20">
        <f t="shared" si="0"/>
        <v>0</v>
      </c>
      <c r="E21" s="38"/>
      <c r="F21" s="38"/>
      <c r="G21" s="38"/>
    </row>
    <row r="22" ht="24" customHeight="1" spans="1:7">
      <c r="A22" s="37"/>
      <c r="B22" s="37"/>
      <c r="C22" s="20">
        <f t="shared" si="1"/>
        <v>0</v>
      </c>
      <c r="D22" s="20">
        <f t="shared" si="0"/>
        <v>0</v>
      </c>
      <c r="E22" s="38"/>
      <c r="F22" s="38"/>
      <c r="G22" s="38"/>
    </row>
    <row r="23" ht="24" customHeight="1" spans="1:7">
      <c r="A23" s="37"/>
      <c r="B23" s="37"/>
      <c r="C23" s="20">
        <f t="shared" si="1"/>
        <v>0</v>
      </c>
      <c r="D23" s="20">
        <f t="shared" si="0"/>
        <v>0</v>
      </c>
      <c r="E23" s="38"/>
      <c r="F23" s="38"/>
      <c r="G23" s="38"/>
    </row>
    <row r="24" ht="24" customHeight="1" spans="1:7">
      <c r="A24" s="37"/>
      <c r="B24" s="37"/>
      <c r="C24" s="20">
        <f t="shared" si="1"/>
        <v>0</v>
      </c>
      <c r="D24" s="20">
        <f t="shared" si="0"/>
        <v>0</v>
      </c>
      <c r="E24" s="38"/>
      <c r="F24" s="38"/>
      <c r="G24" s="38"/>
    </row>
    <row r="25" ht="24" customHeight="1" spans="1:7">
      <c r="A25" s="37"/>
      <c r="B25" s="37"/>
      <c r="C25" s="20">
        <f t="shared" si="1"/>
        <v>0</v>
      </c>
      <c r="D25" s="20">
        <f t="shared" si="0"/>
        <v>0</v>
      </c>
      <c r="E25" s="38"/>
      <c r="F25" s="38"/>
      <c r="G25" s="38"/>
    </row>
    <row r="26" ht="24" customHeight="1" spans="1:7">
      <c r="A26" s="37"/>
      <c r="B26" s="37"/>
      <c r="C26" s="20">
        <f t="shared" si="1"/>
        <v>0</v>
      </c>
      <c r="D26" s="20">
        <f t="shared" si="0"/>
        <v>0</v>
      </c>
      <c r="E26" s="38"/>
      <c r="F26" s="38"/>
      <c r="G26" s="38"/>
    </row>
    <row r="27" ht="24" customHeight="1" spans="1:7">
      <c r="A27" s="81"/>
      <c r="B27" s="39" t="s">
        <v>44</v>
      </c>
      <c r="C27" s="20">
        <f>C5+C7</f>
        <v>1455.44</v>
      </c>
      <c r="D27" s="20">
        <f>D5+D7</f>
        <v>562.34</v>
      </c>
      <c r="E27" s="20">
        <f>E5+E7</f>
        <v>562.34</v>
      </c>
      <c r="F27" s="20">
        <f>F5+F8</f>
        <v>0</v>
      </c>
      <c r="G27" s="20">
        <f>G5+G7</f>
        <v>893.1</v>
      </c>
    </row>
  </sheetData>
  <mergeCells count="4">
    <mergeCell ref="A1:G1"/>
    <mergeCell ref="D3:F3"/>
    <mergeCell ref="C3:C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F7" sqref="F7"/>
    </sheetView>
  </sheetViews>
  <sheetFormatPr defaultColWidth="9" defaultRowHeight="14" outlineLevelCol="4"/>
  <cols>
    <col min="1" max="1" width="11.2545454545455" customWidth="1"/>
    <col min="2" max="2" width="18.1272727272727" customWidth="1"/>
    <col min="3" max="5" width="11.2545454545455" customWidth="1"/>
  </cols>
  <sheetData>
    <row r="1" ht="55.5" customHeight="1" spans="1:5">
      <c r="A1" s="15" t="s">
        <v>81</v>
      </c>
      <c r="B1" s="40"/>
      <c r="C1" s="40"/>
      <c r="D1" s="40"/>
      <c r="E1" s="40"/>
    </row>
    <row r="2" ht="15" customHeight="1" spans="1:5">
      <c r="A2" s="47"/>
      <c r="B2" s="47"/>
      <c r="C2" s="48"/>
      <c r="D2" s="48" t="s">
        <v>82</v>
      </c>
      <c r="E2" s="48"/>
    </row>
    <row r="3" ht="26" spans="1:5">
      <c r="A3" s="18" t="s">
        <v>83</v>
      </c>
      <c r="B3" s="18" t="s">
        <v>84</v>
      </c>
      <c r="C3" s="33" t="s">
        <v>44</v>
      </c>
      <c r="D3" s="34" t="s">
        <v>78</v>
      </c>
      <c r="E3" s="34" t="s">
        <v>79</v>
      </c>
    </row>
    <row r="4" ht="25.15" customHeight="1" spans="1:5">
      <c r="A4" s="49">
        <v>301</v>
      </c>
      <c r="B4" s="50" t="s">
        <v>85</v>
      </c>
      <c r="C4" s="51">
        <f>SUM(C5:C13)</f>
        <v>556.74</v>
      </c>
      <c r="D4" s="52">
        <f>SUM(D5:D13)</f>
        <v>556.74</v>
      </c>
      <c r="E4" s="53">
        <f>SUM(E5:E9)</f>
        <v>0</v>
      </c>
    </row>
    <row r="5" ht="25.15" customHeight="1" spans="1:5">
      <c r="A5" s="54" t="s">
        <v>86</v>
      </c>
      <c r="B5" s="55" t="s">
        <v>87</v>
      </c>
      <c r="C5" s="51">
        <f t="shared" ref="C5:C13" si="0">SUM(D5:E5)</f>
        <v>232.45</v>
      </c>
      <c r="D5" s="56">
        <v>232.45</v>
      </c>
      <c r="E5" s="57"/>
    </row>
    <row r="6" ht="25.15" customHeight="1" spans="1:5">
      <c r="A6" s="54" t="s">
        <v>88</v>
      </c>
      <c r="B6" s="55" t="s">
        <v>89</v>
      </c>
      <c r="C6" s="51">
        <f t="shared" si="0"/>
        <v>54.89</v>
      </c>
      <c r="D6" s="56">
        <v>54.89</v>
      </c>
      <c r="E6" s="57"/>
    </row>
    <row r="7" ht="25.15" customHeight="1" spans="1:5">
      <c r="A7" s="54" t="s">
        <v>90</v>
      </c>
      <c r="B7" s="43" t="s">
        <v>91</v>
      </c>
      <c r="C7" s="51">
        <f t="shared" si="0"/>
        <v>19.37</v>
      </c>
      <c r="D7" s="58">
        <v>19.37</v>
      </c>
      <c r="E7" s="57"/>
    </row>
    <row r="8" ht="25.15" customHeight="1" spans="1:5">
      <c r="A8" s="34">
        <v>30107</v>
      </c>
      <c r="B8" s="43" t="s">
        <v>92</v>
      </c>
      <c r="C8" s="51">
        <f t="shared" si="0"/>
        <v>111.71</v>
      </c>
      <c r="D8" s="58">
        <v>111.71</v>
      </c>
      <c r="E8" s="57"/>
    </row>
    <row r="9" ht="25.15" customHeight="1" spans="1:5">
      <c r="A9" s="34">
        <v>30108</v>
      </c>
      <c r="B9" s="43" t="s">
        <v>93</v>
      </c>
      <c r="C9" s="51">
        <f t="shared" si="0"/>
        <v>67.84</v>
      </c>
      <c r="D9" s="59">
        <v>67.84</v>
      </c>
      <c r="E9" s="60"/>
    </row>
    <row r="10" ht="25.15" customHeight="1" spans="1:5">
      <c r="A10" s="34">
        <v>30110</v>
      </c>
      <c r="B10" s="43" t="s">
        <v>94</v>
      </c>
      <c r="C10" s="51">
        <f t="shared" si="0"/>
        <v>27.08</v>
      </c>
      <c r="D10" s="61">
        <v>27.08</v>
      </c>
      <c r="E10" s="60"/>
    </row>
    <row r="11" ht="25.15" customHeight="1" spans="1:5">
      <c r="A11" s="34">
        <v>30112</v>
      </c>
      <c r="B11" s="43" t="s">
        <v>95</v>
      </c>
      <c r="C11" s="51">
        <f t="shared" si="0"/>
        <v>4.23</v>
      </c>
      <c r="D11" s="61">
        <v>4.23</v>
      </c>
      <c r="E11" s="60"/>
    </row>
    <row r="12" ht="25.15" customHeight="1" spans="1:5">
      <c r="A12" s="34">
        <v>30113</v>
      </c>
      <c r="B12" s="43" t="s">
        <v>96</v>
      </c>
      <c r="C12" s="51">
        <f t="shared" si="0"/>
        <v>33.85</v>
      </c>
      <c r="D12" s="61">
        <v>33.85</v>
      </c>
      <c r="E12" s="60"/>
    </row>
    <row r="13" ht="25.15" customHeight="1" spans="1:5">
      <c r="A13" s="54" t="s">
        <v>97</v>
      </c>
      <c r="B13" s="55" t="s">
        <v>98</v>
      </c>
      <c r="C13" s="51">
        <f t="shared" si="0"/>
        <v>5.32</v>
      </c>
      <c r="D13" s="61">
        <v>5.32</v>
      </c>
      <c r="E13" s="60"/>
    </row>
    <row r="14" ht="25.15" customHeight="1" spans="1:5">
      <c r="A14" s="49">
        <v>302</v>
      </c>
      <c r="B14" s="50" t="s">
        <v>99</v>
      </c>
      <c r="C14" s="51"/>
      <c r="D14" s="51"/>
      <c r="E14" s="51">
        <f>SUM(E15:E20)</f>
        <v>0</v>
      </c>
    </row>
    <row r="15" ht="25.15" customHeight="1" spans="1:5">
      <c r="A15" s="62">
        <v>30201</v>
      </c>
      <c r="B15" s="55" t="s">
        <v>100</v>
      </c>
      <c r="C15" s="51">
        <f t="shared" ref="C15:C20" si="1">SUM(D15:E15)</f>
        <v>0</v>
      </c>
      <c r="D15" s="60"/>
      <c r="E15" s="60"/>
    </row>
    <row r="16" ht="25.15" customHeight="1" spans="1:5">
      <c r="A16" s="63"/>
      <c r="B16" s="55" t="s">
        <v>101</v>
      </c>
      <c r="C16" s="51">
        <f t="shared" si="1"/>
        <v>0</v>
      </c>
      <c r="D16" s="64"/>
      <c r="E16" s="64"/>
    </row>
    <row r="17" ht="25.15" customHeight="1" spans="1:5">
      <c r="A17" s="65">
        <v>303</v>
      </c>
      <c r="B17" s="50" t="s">
        <v>102</v>
      </c>
      <c r="C17" s="51">
        <v>5.6</v>
      </c>
      <c r="D17" s="51">
        <v>5.6</v>
      </c>
      <c r="E17" s="64"/>
    </row>
    <row r="18" ht="25.15" customHeight="1" spans="1:5">
      <c r="A18" s="55">
        <v>30302</v>
      </c>
      <c r="B18" s="43" t="s">
        <v>103</v>
      </c>
      <c r="C18" s="51">
        <f t="shared" ref="C18" si="2">SUM(D18:E18)</f>
        <v>5.6</v>
      </c>
      <c r="D18" s="66">
        <v>5.6</v>
      </c>
      <c r="E18" s="64"/>
    </row>
    <row r="19" ht="25.15" customHeight="1" spans="1:5">
      <c r="A19" s="63"/>
      <c r="B19" s="55"/>
      <c r="C19" s="51">
        <f t="shared" si="1"/>
        <v>0</v>
      </c>
      <c r="D19" s="64"/>
      <c r="E19" s="64"/>
    </row>
    <row r="20" ht="25.15" customHeight="1" spans="1:5">
      <c r="A20" s="63"/>
      <c r="B20" s="55"/>
      <c r="C20" s="51">
        <f t="shared" si="1"/>
        <v>0</v>
      </c>
      <c r="D20" s="64"/>
      <c r="E20" s="64"/>
    </row>
    <row r="21" ht="25.15" customHeight="1" spans="1:5">
      <c r="A21" s="67"/>
      <c r="B21" s="39" t="s">
        <v>44</v>
      </c>
      <c r="C21" s="20">
        <f>C14+C4+C17</f>
        <v>562.34</v>
      </c>
      <c r="D21" s="20">
        <f>D14+D4+D17</f>
        <v>562.34</v>
      </c>
      <c r="E21" s="20">
        <f>E14+E4</f>
        <v>0</v>
      </c>
    </row>
  </sheetData>
  <mergeCells count="2">
    <mergeCell ref="A1:E1"/>
    <mergeCell ref="D2: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I8" sqref="I8"/>
    </sheetView>
  </sheetViews>
  <sheetFormatPr defaultColWidth="9" defaultRowHeight="14" outlineLevelCol="2"/>
  <cols>
    <col min="1" max="1" width="30.6272727272727" customWidth="1"/>
    <col min="2" max="2" width="23.2545454545455" customWidth="1"/>
    <col min="3" max="3" width="25.1272727272727" customWidth="1"/>
  </cols>
  <sheetData>
    <row r="1" ht="27.5" spans="1:3">
      <c r="A1" s="15" t="s">
        <v>104</v>
      </c>
      <c r="B1" s="15"/>
      <c r="C1" s="15"/>
    </row>
    <row r="2" ht="15" customHeight="1" spans="1:3">
      <c r="A2" s="32" t="s">
        <v>1</v>
      </c>
      <c r="B2" s="32"/>
      <c r="C2" s="32"/>
    </row>
    <row r="3" ht="25.15" customHeight="1" spans="1:3">
      <c r="A3" s="34" t="s">
        <v>105</v>
      </c>
      <c r="B3" s="34" t="s">
        <v>106</v>
      </c>
      <c r="C3" s="9" t="s">
        <v>107</v>
      </c>
    </row>
    <row r="4" ht="25.15" customHeight="1" spans="1:3">
      <c r="A4" s="39" t="s">
        <v>108</v>
      </c>
      <c r="B4" s="20">
        <f>SUM(B5:B7)</f>
        <v>0</v>
      </c>
      <c r="C4" s="39"/>
    </row>
    <row r="5" ht="25.15" customHeight="1" spans="1:3">
      <c r="A5" s="41" t="s">
        <v>109</v>
      </c>
      <c r="B5" s="34"/>
      <c r="C5" s="34"/>
    </row>
    <row r="6" ht="25.15" customHeight="1" spans="1:3">
      <c r="A6" s="41" t="s">
        <v>110</v>
      </c>
      <c r="B6" s="34"/>
      <c r="C6" s="34"/>
    </row>
    <row r="7" ht="25.15" customHeight="1" spans="1:3">
      <c r="A7" s="42" t="s">
        <v>111</v>
      </c>
      <c r="B7" s="20">
        <f>SUM(B8:B9)</f>
        <v>0</v>
      </c>
      <c r="C7" s="39"/>
    </row>
    <row r="8" ht="26" spans="1:3">
      <c r="A8" s="43" t="s">
        <v>112</v>
      </c>
      <c r="B8" s="34"/>
      <c r="C8" s="34"/>
    </row>
    <row r="9" ht="30" customHeight="1" spans="1:3">
      <c r="A9" s="44" t="s">
        <v>113</v>
      </c>
      <c r="B9" s="34"/>
      <c r="C9" s="45"/>
    </row>
    <row r="10" ht="132" customHeight="1" spans="1:3">
      <c r="A10" s="46" t="s">
        <v>114</v>
      </c>
      <c r="B10" s="46"/>
      <c r="C10" s="46"/>
    </row>
  </sheetData>
  <mergeCells count="3">
    <mergeCell ref="A1:C1"/>
    <mergeCell ref="A2:C2"/>
    <mergeCell ref="A10:C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6" sqref="G6"/>
    </sheetView>
  </sheetViews>
  <sheetFormatPr defaultColWidth="9" defaultRowHeight="14" outlineLevelCol="4"/>
  <cols>
    <col min="1" max="1" width="13.8727272727273" customWidth="1"/>
    <col min="2" max="2" width="14.2545454545455" customWidth="1"/>
    <col min="4" max="4" width="12.7545454545455" customWidth="1"/>
    <col min="5" max="5" width="11.3727272727273" customWidth="1"/>
  </cols>
  <sheetData>
    <row r="1" ht="54.75" customHeight="1" spans="1:5">
      <c r="A1" s="40" t="s">
        <v>115</v>
      </c>
      <c r="B1" s="40"/>
      <c r="C1" s="40"/>
      <c r="D1" s="40"/>
      <c r="E1" s="40"/>
    </row>
    <row r="2" ht="15" customHeight="1" spans="1:5">
      <c r="A2" s="31"/>
      <c r="B2" s="32" t="s">
        <v>1</v>
      </c>
      <c r="C2" s="32"/>
      <c r="D2" s="32"/>
      <c r="E2" s="32"/>
    </row>
    <row r="3" ht="28.15" customHeight="1" spans="1:5">
      <c r="A3" s="33" t="s">
        <v>46</v>
      </c>
      <c r="B3" s="33" t="s">
        <v>47</v>
      </c>
      <c r="C3" s="9" t="s">
        <v>44</v>
      </c>
      <c r="D3" s="34" t="s">
        <v>48</v>
      </c>
      <c r="E3" s="9" t="s">
        <v>49</v>
      </c>
    </row>
    <row r="4" ht="22.15" customHeight="1" spans="1:5">
      <c r="A4" s="35"/>
      <c r="B4" s="35"/>
      <c r="C4" s="20">
        <f>SUM(D4:E4)</f>
        <v>0</v>
      </c>
      <c r="D4" s="36"/>
      <c r="E4" s="36"/>
    </row>
    <row r="5" ht="22.15" customHeight="1" spans="1:5">
      <c r="A5" s="35"/>
      <c r="B5" s="37"/>
      <c r="C5" s="20">
        <f t="shared" ref="C5:C17" si="0">SUM(D5:E5)</f>
        <v>0</v>
      </c>
      <c r="D5" s="38"/>
      <c r="E5" s="38"/>
    </row>
    <row r="6" ht="22.15" customHeight="1" spans="1:5">
      <c r="A6" s="35"/>
      <c r="B6" s="37"/>
      <c r="C6" s="20">
        <f t="shared" si="0"/>
        <v>0</v>
      </c>
      <c r="D6" s="38"/>
      <c r="E6" s="38"/>
    </row>
    <row r="7" ht="22.15" customHeight="1" spans="1:5">
      <c r="A7" s="35"/>
      <c r="B7" s="37"/>
      <c r="C7" s="20">
        <f t="shared" si="0"/>
        <v>0</v>
      </c>
      <c r="D7" s="38"/>
      <c r="E7" s="38"/>
    </row>
    <row r="8" ht="22.15" customHeight="1" spans="1:5">
      <c r="A8" s="35"/>
      <c r="B8" s="37"/>
      <c r="C8" s="20">
        <f t="shared" si="0"/>
        <v>0</v>
      </c>
      <c r="D8" s="38"/>
      <c r="E8" s="38"/>
    </row>
    <row r="9" ht="22.15" customHeight="1" spans="1:5">
      <c r="A9" s="35"/>
      <c r="B9" s="37"/>
      <c r="C9" s="20">
        <f t="shared" si="0"/>
        <v>0</v>
      </c>
      <c r="D9" s="38"/>
      <c r="E9" s="38"/>
    </row>
    <row r="10" ht="22.15" customHeight="1" spans="1:5">
      <c r="A10" s="35"/>
      <c r="B10" s="37"/>
      <c r="C10" s="20">
        <f t="shared" si="0"/>
        <v>0</v>
      </c>
      <c r="D10" s="38"/>
      <c r="E10" s="38"/>
    </row>
    <row r="11" ht="22.15" customHeight="1" spans="1:5">
      <c r="A11" s="35"/>
      <c r="B11" s="37"/>
      <c r="C11" s="20">
        <f t="shared" si="0"/>
        <v>0</v>
      </c>
      <c r="D11" s="38"/>
      <c r="E11" s="38"/>
    </row>
    <row r="12" ht="22.15" customHeight="1" spans="1:5">
      <c r="A12" s="35"/>
      <c r="B12" s="37"/>
      <c r="C12" s="20">
        <f t="shared" si="0"/>
        <v>0</v>
      </c>
      <c r="D12" s="38"/>
      <c r="E12" s="38"/>
    </row>
    <row r="13" ht="22.15" customHeight="1" spans="1:5">
      <c r="A13" s="35"/>
      <c r="B13" s="37"/>
      <c r="C13" s="20">
        <f t="shared" si="0"/>
        <v>0</v>
      </c>
      <c r="D13" s="38"/>
      <c r="E13" s="38"/>
    </row>
    <row r="14" ht="22.15" customHeight="1" spans="1:5">
      <c r="A14" s="35"/>
      <c r="B14" s="37"/>
      <c r="C14" s="20">
        <f t="shared" si="0"/>
        <v>0</v>
      </c>
      <c r="D14" s="38"/>
      <c r="E14" s="38"/>
    </row>
    <row r="15" ht="22.15" customHeight="1" spans="1:5">
      <c r="A15" s="35"/>
      <c r="B15" s="37"/>
      <c r="C15" s="20">
        <f t="shared" si="0"/>
        <v>0</v>
      </c>
      <c r="D15" s="38"/>
      <c r="E15" s="38"/>
    </row>
    <row r="16" ht="22.15" customHeight="1" spans="1:5">
      <c r="A16" s="35"/>
      <c r="B16" s="37"/>
      <c r="C16" s="20">
        <f t="shared" si="0"/>
        <v>0</v>
      </c>
      <c r="D16" s="38"/>
      <c r="E16" s="38"/>
    </row>
    <row r="17" ht="22.15" customHeight="1" spans="1:5">
      <c r="A17" s="35"/>
      <c r="B17" s="37"/>
      <c r="C17" s="20">
        <f t="shared" si="0"/>
        <v>0</v>
      </c>
      <c r="D17" s="38"/>
      <c r="E17" s="38"/>
    </row>
    <row r="18" ht="22.15" customHeight="1" spans="1:5">
      <c r="A18" s="39"/>
      <c r="B18" s="39" t="s">
        <v>44</v>
      </c>
      <c r="C18" s="20">
        <f>SUM(C4:C17)</f>
        <v>0</v>
      </c>
      <c r="D18" s="20">
        <f>SUM(D4:D17)</f>
        <v>0</v>
      </c>
      <c r="E18" s="20">
        <f>SUM(E4:E17)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M42" sqref="M42:M43"/>
    </sheetView>
  </sheetViews>
  <sheetFormatPr defaultColWidth="9" defaultRowHeight="14" outlineLevelCol="4"/>
  <cols>
    <col min="1" max="1" width="13.8727272727273" customWidth="1"/>
    <col min="2" max="2" width="14.6272727272727" customWidth="1"/>
  </cols>
  <sheetData>
    <row r="1" ht="27.5" spans="1:5">
      <c r="A1" s="15" t="s">
        <v>116</v>
      </c>
      <c r="B1" s="15"/>
      <c r="C1" s="15"/>
      <c r="D1" s="15"/>
      <c r="E1" s="15"/>
    </row>
    <row r="2" ht="15" customHeight="1" spans="1:5">
      <c r="A2" s="31"/>
      <c r="B2" s="32" t="s">
        <v>1</v>
      </c>
      <c r="C2" s="32"/>
      <c r="D2" s="32"/>
      <c r="E2" s="32"/>
    </row>
    <row r="3" ht="26" spans="1:5">
      <c r="A3" s="33" t="s">
        <v>46</v>
      </c>
      <c r="B3" s="33" t="s">
        <v>47</v>
      </c>
      <c r="C3" s="9" t="s">
        <v>44</v>
      </c>
      <c r="D3" s="34" t="s">
        <v>48</v>
      </c>
      <c r="E3" s="9" t="s">
        <v>49</v>
      </c>
    </row>
    <row r="4" spans="1:5">
      <c r="A4" s="35"/>
      <c r="B4" s="35"/>
      <c r="C4" s="20">
        <f>SUM(D4:E4)</f>
        <v>0</v>
      </c>
      <c r="D4" s="36"/>
      <c r="E4" s="36"/>
    </row>
    <row r="5" spans="1:5">
      <c r="A5" s="37"/>
      <c r="B5" s="37"/>
      <c r="C5" s="20">
        <f t="shared" ref="C5:C14" si="0">SUM(D5:E5)</f>
        <v>0</v>
      </c>
      <c r="D5" s="38"/>
      <c r="E5" s="38"/>
    </row>
    <row r="6" spans="1:5">
      <c r="A6" s="37"/>
      <c r="B6" s="37"/>
      <c r="C6" s="20">
        <f t="shared" si="0"/>
        <v>0</v>
      </c>
      <c r="D6" s="38"/>
      <c r="E6" s="38"/>
    </row>
    <row r="7" spans="1:5">
      <c r="A7" s="37"/>
      <c r="B7" s="37"/>
      <c r="C7" s="20">
        <f t="shared" si="0"/>
        <v>0</v>
      </c>
      <c r="D7" s="38"/>
      <c r="E7" s="38"/>
    </row>
    <row r="8" spans="1:5">
      <c r="A8" s="37"/>
      <c r="B8" s="37"/>
      <c r="C8" s="20">
        <f t="shared" si="0"/>
        <v>0</v>
      </c>
      <c r="D8" s="38"/>
      <c r="E8" s="38"/>
    </row>
    <row r="9" spans="1:5">
      <c r="A9" s="37"/>
      <c r="B9" s="37"/>
      <c r="C9" s="20">
        <f t="shared" si="0"/>
        <v>0</v>
      </c>
      <c r="D9" s="38"/>
      <c r="E9" s="38"/>
    </row>
    <row r="10" spans="1:5">
      <c r="A10" s="37"/>
      <c r="B10" s="37"/>
      <c r="C10" s="20">
        <f t="shared" si="0"/>
        <v>0</v>
      </c>
      <c r="D10" s="38"/>
      <c r="E10" s="38"/>
    </row>
    <row r="11" spans="1:5">
      <c r="A11" s="35"/>
      <c r="B11" s="35"/>
      <c r="C11" s="20">
        <f t="shared" si="0"/>
        <v>0</v>
      </c>
      <c r="D11" s="38"/>
      <c r="E11" s="38"/>
    </row>
    <row r="12" spans="1:5">
      <c r="A12" s="35"/>
      <c r="B12" s="35"/>
      <c r="C12" s="20">
        <f t="shared" si="0"/>
        <v>0</v>
      </c>
      <c r="D12" s="36"/>
      <c r="E12" s="36"/>
    </row>
    <row r="13" spans="1:5">
      <c r="A13" s="35"/>
      <c r="B13" s="35"/>
      <c r="C13" s="20">
        <f t="shared" si="0"/>
        <v>0</v>
      </c>
      <c r="D13" s="36"/>
      <c r="E13" s="36"/>
    </row>
    <row r="14" spans="1:5">
      <c r="A14" s="35"/>
      <c r="B14" s="35"/>
      <c r="C14" s="20">
        <f t="shared" si="0"/>
        <v>0</v>
      </c>
      <c r="D14" s="36"/>
      <c r="E14" s="36"/>
    </row>
    <row r="15" spans="1:5">
      <c r="A15" s="39"/>
      <c r="B15" s="39" t="s">
        <v>44</v>
      </c>
      <c r="C15" s="20">
        <f>SUM(C4:C14)</f>
        <v>0</v>
      </c>
      <c r="D15" s="20">
        <f>SUM(D4:D14)</f>
        <v>0</v>
      </c>
      <c r="E15" s="20">
        <f>SUM(E4:E14)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ASUS</cp:lastModifiedBy>
  <dcterms:created xsi:type="dcterms:W3CDTF">2022-04-19T08:17:00Z</dcterms:created>
  <dcterms:modified xsi:type="dcterms:W3CDTF">2025-04-25T13:19:53Z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01F7AD0D382D423DBD5C7F54D093C6F2_12</vt:lpwstr>
  </property>
</Properties>
</file>