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67" firstSheet="6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  <sheet name="十一、项目支出绩效目标表 (2)" sheetId="12" r:id="rId12"/>
    <sheet name="十一、项目支出绩效目标表 (3)" sheetId="13" r:id="rId13"/>
    <sheet name="十一、项目支出绩效目标表 (4)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<sst xmlns="http://schemas.openxmlformats.org/spreadsheetml/2006/main" count="381" uniqueCount="205">
  <si>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</si>
  <si>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</si>
  <si>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</si>
  <si>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</si>
  <si>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</si>
  <si>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</si>
  <si>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</si>
  <si>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</si>
  <si>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</si>
  <si>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</si>
  <si>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</si>
  <si>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</si>
  <si>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</si>
  <si>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</si>
  <si>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</si>
  <si>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</si>
  <si>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</si>
  <si>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</si>
  <si>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</si>
  <si>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</si>
  <si>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</si>
  <si>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</si>
  <si>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</si>
  <si>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</si>
  <si>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</si>
  <si>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</si>
  <si>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</si>
  <si>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</si>
  <si>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</si>
  <si>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</si>
  <si>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</si>
  <si>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</si>
  <si>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</si>
  <si>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</si>
  <si>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</si>
  <si>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</si>
  <si>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</si>
  <si>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</si>
  <si>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</si>
  <si>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</si>
  <si>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</si>
  <si>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</si>
  <si>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</si>
  <si>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</si>
  <si>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</si>
  <si>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中国人民政治协商会议吉林省长白朝鲜族自治县委员会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</si>
  <si>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</si>
  <si>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</si>
  <si>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</si>
  <si>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</si>
  <si>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</si>
  <si>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</si>
  <si>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</si>
  <si>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</si>
  <si>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</si>
  <si>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政协事务</t>
  </si>
  <si>
    <t>行政运行</t>
  </si>
  <si>
    <t>其他政协事务支出</t>
  </si>
  <si>
    <t>二、社会保障和就业支出</t>
  </si>
  <si>
    <t>行政事业单位养老支出</t>
  </si>
  <si>
    <t>机关事业单位基本养老保险缴费支出</t>
  </si>
  <si>
    <t>三、卫生健康支出</t>
  </si>
  <si>
    <t>行政事业单位医疗</t>
  </si>
  <si>
    <t>行政单位医疗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</si>
  <si>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</si>
  <si>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</si>
  <si>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</si>
  <si>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</si>
  <si>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</si>
  <si>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</si>
  <si>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</si>
  <si>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</si>
  <si>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</si>
  <si>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</si>
  <si>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</si>
  <si>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</si>
  <si>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</si>
  <si>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</si>
  <si>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</si>
  <si>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</si>
  <si>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</si>
  <si>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</si>
  <si>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</si>
  <si>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</si>
  <si>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</si>
  <si>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r>
      <rPr>
        <sz val="10"/>
        <color rgb="FF000000"/>
        <rFont val="宋体"/>
        <charset val="134"/>
      </rPr>
      <t>机关事业单位基本养老保险缴费支出</t>
    </r>
    <r>
      <rPr>
        <sz val="10"/>
        <color rgb="FF000000"/>
        <rFont val="Times New Roman"/>
        <charset val="134"/>
      </rPr>
      <t xml:space="preserve">  </t>
    </r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</si>
  <si>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</si>
  <si>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</si>
  <si>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</si>
  <si>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</si>
  <si>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</si>
  <si>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</si>
  <si>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</si>
  <si>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</si>
  <si>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</si>
  <si>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</si>
  <si>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</si>
  <si>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</si>
  <si>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</si>
  <si>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退休费</t>
  </si>
  <si>
    <t>二、商品和服务支出</t>
  </si>
  <si>
    <t>办公费</t>
  </si>
  <si>
    <t>差旅费</t>
  </si>
  <si>
    <t>公务接待费</t>
  </si>
  <si>
    <t>工会经费</t>
  </si>
  <si>
    <t>其他商品和服务支出</t>
  </si>
  <si>
    <t>其他交通费用</t>
  </si>
  <si>
    <t>三、资本性支出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</si>
  <si>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</si>
  <si>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</si>
  <si>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</si>
  <si>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</si>
  <si>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</si>
  <si>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</si>
  <si>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</si>
  <si>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</si>
  <si>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</si>
  <si>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</si>
  <si>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</si>
  <si>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</si>
  <si>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</si>
  <si>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</si>
  <si>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</si>
  <si>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</si>
  <si>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</si>
  <si>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</si>
  <si>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</si>
  <si>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</si>
  <si>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</si>
  <si>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</si>
  <si>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年人员经费</t>
    </r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</si>
  <si>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年残疾人保障金</t>
    </r>
  </si>
  <si>
    <t>政协委员履职能力提升培训班</t>
  </si>
  <si>
    <t>长白朝鲜族自治县政协委员会会议费</t>
  </si>
  <si>
    <r>
      <rPr>
        <sz val="10"/>
        <color theme="1"/>
        <rFont val="Calibri"/>
        <charset val="134"/>
      </rPr>
      <t>2025</t>
    </r>
    <r>
      <rPr>
        <sz val="10"/>
        <color theme="1"/>
        <rFont val="宋体"/>
        <charset val="134"/>
      </rPr>
      <t>年政协委员会会议费</t>
    </r>
  </si>
  <si>
    <t>长白县政协2026年换届选举费</t>
  </si>
  <si>
    <r>
      <rPr>
        <sz val="10"/>
        <color theme="1"/>
        <rFont val="Calibri"/>
        <charset val="134"/>
      </rPr>
      <t>2026</t>
    </r>
    <r>
      <rPr>
        <sz val="10"/>
        <color theme="1"/>
        <rFont val="宋体"/>
        <charset val="134"/>
      </rPr>
      <t>年换届选举费</t>
    </r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</si>
  <si>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</si>
  <si>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</si>
  <si>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</si>
  <si>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2026年残疾人保障金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</si>
  <si>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</si>
  <si>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</si>
  <si>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</si>
  <si>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</si>
  <si>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</si>
  <si>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</si>
  <si>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在2025年通过缴纳残疾人保障金3万元，以保障职工权益。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</si>
  <si>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</si>
  <si>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</si>
  <si>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</si>
  <si>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</si>
  <si>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</si>
  <si>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</si>
  <si>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</si>
  <si>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缴纳残保金人数</t>
  </si>
  <si>
    <t>19人</t>
  </si>
  <si>
    <t>质量指标</t>
  </si>
  <si>
    <t>缴纳残保金准确率</t>
  </si>
  <si>
    <t>成本指标</t>
  </si>
  <si>
    <t>缴纳残保金金额</t>
  </si>
  <si>
    <t>3万元</t>
  </si>
  <si>
    <t>时效指标</t>
  </si>
  <si>
    <t>缴纳残保金及时率</t>
  </si>
  <si>
    <t>效果指标</t>
  </si>
  <si>
    <t>经济效益指标</t>
  </si>
  <si>
    <t>社会效益指标</t>
  </si>
  <si>
    <t>保障职工权益</t>
  </si>
  <si>
    <t>有效保障</t>
  </si>
  <si>
    <t>生态效益指标</t>
  </si>
  <si>
    <t>可持续影响指标</t>
  </si>
  <si>
    <t>满意度指标</t>
  </si>
  <si>
    <t>受益人群满意度</t>
  </si>
  <si>
    <t>注：只填列一级项目支出绩效目标。</t>
  </si>
  <si>
    <t>2026年政协委员会会议费</t>
  </si>
  <si>
    <t>通过该项目的实施，完成召开县政协全体会议、常委会议、对口协商会等工作内容，实现向委员报告政协工作，听取委员意见建议，审查委员提案，为我县发展建言献策的工作目标。</t>
  </si>
  <si>
    <t>会议次数</t>
  </si>
  <si>
    <t>4次</t>
  </si>
  <si>
    <t>资金使用合规性</t>
  </si>
  <si>
    <t>合规</t>
  </si>
  <si>
    <t>会议所用金额</t>
  </si>
  <si>
    <t>10万元</t>
  </si>
  <si>
    <t>资金 到位率</t>
  </si>
  <si>
    <t>可持续性影响</t>
  </si>
  <si>
    <t>长久</t>
  </si>
  <si>
    <t>参会委员满意度</t>
  </si>
  <si>
    <t>通过培训增智赋能，不断充实丰富政策理论和业务知识，明确自身职责，不断提高参政议政能力。争做有贡献、有作为、有情怀、有形象的新时代政协委员，更好地为长白经济社会高质量发展贡献智慧和力量。</t>
  </si>
  <si>
    <t>政协委员及机关干部的培训期数</t>
  </si>
  <si>
    <t>2次</t>
  </si>
  <si>
    <t>累计培训总人数</t>
  </si>
  <si>
    <t>50人</t>
  </si>
  <si>
    <t>累计培训天数</t>
  </si>
  <si>
    <t>10天</t>
  </si>
  <si>
    <t>每期培训班人员合格率</t>
  </si>
  <si>
    <t>培训费</t>
  </si>
  <si>
    <t>20万元</t>
  </si>
  <si>
    <t>完成培训计划时间</t>
  </si>
  <si>
    <t>增强我县政协委员履职能力水平</t>
  </si>
  <si>
    <t>培训人员满意度</t>
  </si>
  <si>
    <t>202年换届选举费</t>
  </si>
  <si>
    <t>本项目核心为保障政协换届选举会议全流程开展，经费主要用于会议场地租凭、资料制作、后勤保障等必要开支，项目费用共计5万元。</t>
  </si>
  <si>
    <t>1次</t>
  </si>
  <si>
    <t>5万元</t>
  </si>
  <si>
    <t>资金到位率</t>
  </si>
  <si>
    <t>及时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</si>
</sst>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4"/>
      <color rgb="FF000000"/>
      <name val="华文细黑"/>
      <charset val="134"/>
    </font>
    <font>
      <sz val="15"/>
      <color rgb="FF000000"/>
      <name val="Times New Roman"/>
      <charset val="134"/>
    </font>
    <font>
      <sz val="12"/>
      <color rgb="FF000000"/>
      <name val="华文细黑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华文细黑"/>
      <charset val="134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16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8"/>
      <color theme="1"/>
      <name val="宋体"/>
      <charset val="134"/>
    </font>
    <font>
      <sz val="10"/>
      <color rgb="FF000000"/>
      <name val="宋体"/>
      <charset val="134"/>
      <scheme val="major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2" applyNumberFormat="0" applyAlignment="0" applyProtection="0">
      <alignment vertical="center"/>
    </xf>
    <xf numFmtId="0" fontId="40" fillId="8" borderId="13" applyNumberFormat="0" applyAlignment="0" applyProtection="0">
      <alignment vertical="center"/>
    </xf>
    <xf numFmtId="0" fontId="41" fillId="8" borderId="12" applyNumberFormat="0" applyAlignment="0" applyProtection="0">
      <alignment vertical="center"/>
    </xf>
    <xf numFmtId="0" fontId="42" fillId="9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3" fontId="13" fillId="3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 indent="2"/>
    </xf>
    <xf numFmtId="43" fontId="22" fillId="0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24" fillId="0" borderId="1" xfId="0" applyFont="1" applyBorder="1" applyAlignment="1">
      <alignment horizontal="center" vertical="center" wrapText="1" indent="2"/>
    </xf>
    <xf numFmtId="43" fontId="23" fillId="0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right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9" fillId="5" borderId="1" xfId="0" applyNumberFormat="1" applyFont="1" applyFill="1" applyBorder="1" applyAlignment="1">
      <alignment horizontal="center" vertical="center" wrapText="1"/>
    </xf>
    <xf numFmtId="43" fontId="19" fillId="0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top" wrapText="1"/>
    </xf>
    <xf numFmtId="43" fontId="23" fillId="0" borderId="1" xfId="0" applyNumberFormat="1" applyFont="1" applyBorder="1" applyAlignment="1">
      <alignment horizontal="center" vertical="top" wrapText="1"/>
    </xf>
    <xf numFmtId="43" fontId="23" fillId="0" borderId="1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 indent="2"/>
    </xf>
    <xf numFmtId="0" fontId="20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indent="2"/>
    </xf>
    <xf numFmtId="43" fontId="13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28" fillId="0" borderId="0" xfId="0" applyFont="1" applyBorder="1" applyAlignment="1">
      <alignment horizontal="center" vertical="center" wrapText="1"/>
    </xf>
    <xf numFmtId="43" fontId="29" fillId="4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3" fontId="13" fillId="3" borderId="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K8" sqref="K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7" t="s">
        <v>0</v>
      </c>
      <c r="B1" s="38"/>
      <c r="C1" s="38"/>
      <c r="D1" s="38"/>
      <c r="E1" s="38"/>
      <c r="F1" s="38"/>
      <c r="G1" s="38"/>
      <c r="H1" s="38"/>
    </row>
    <row r="2" ht="15" customHeight="1" spans="1:8">
      <c r="A2" s="122"/>
      <c r="B2" s="122"/>
      <c r="C2" s="122"/>
      <c r="D2" s="122"/>
      <c r="E2" s="122"/>
      <c r="F2" s="122"/>
      <c r="G2" s="122" t="s">
        <v>1</v>
      </c>
      <c r="H2" s="122"/>
    </row>
    <row r="3" ht="28.9" customHeight="1" spans="1:8">
      <c r="A3" s="89" t="s">
        <v>2</v>
      </c>
      <c r="B3" s="89"/>
      <c r="C3" s="89"/>
      <c r="D3" s="89"/>
      <c r="E3" s="21" t="s">
        <v>3</v>
      </c>
      <c r="F3" s="21"/>
      <c r="G3" s="21"/>
      <c r="H3" s="21"/>
    </row>
    <row r="4" ht="37.5" customHeight="1" spans="1:8">
      <c r="A4" s="89" t="s">
        <v>4</v>
      </c>
      <c r="B4" s="21" t="s">
        <v>5</v>
      </c>
      <c r="C4" s="21" t="s">
        <v>6</v>
      </c>
      <c r="D4" s="21" t="s">
        <v>7</v>
      </c>
      <c r="E4" s="89" t="s">
        <v>4</v>
      </c>
      <c r="F4" s="21" t="s">
        <v>5</v>
      </c>
      <c r="G4" s="123" t="s">
        <v>6</v>
      </c>
      <c r="H4" s="21" t="s">
        <v>7</v>
      </c>
    </row>
    <row r="5" ht="25.5" customHeight="1" spans="1:8">
      <c r="A5" s="21" t="s">
        <v>8</v>
      </c>
      <c r="B5" s="50">
        <f>SUM(C5:D5)</f>
        <v>374.52</v>
      </c>
      <c r="C5" s="124">
        <f>SUM(C6:C8)</f>
        <v>374.52</v>
      </c>
      <c r="D5" s="124">
        <f>SUM(D6:D8)</f>
        <v>0</v>
      </c>
      <c r="E5" s="21" t="s">
        <v>9</v>
      </c>
      <c r="F5" s="50">
        <f>SUM(G5:H5)</f>
        <v>374.52</v>
      </c>
      <c r="G5" s="124">
        <v>374.52</v>
      </c>
      <c r="H5" s="124"/>
    </row>
    <row r="6" ht="25.5" customHeight="1" spans="1:8">
      <c r="A6" s="21" t="s">
        <v>10</v>
      </c>
      <c r="B6" s="50">
        <f t="shared" ref="B6:B19" si="0">SUM(C6:D6)</f>
        <v>374.52</v>
      </c>
      <c r="C6" s="124">
        <v>374.52</v>
      </c>
      <c r="D6" s="124"/>
      <c r="E6" s="21" t="s">
        <v>11</v>
      </c>
      <c r="F6" s="50">
        <f t="shared" ref="F6:F15" si="1">SUM(G6:H6)</f>
        <v>0</v>
      </c>
      <c r="G6" s="124"/>
      <c r="H6" s="124"/>
    </row>
    <row r="7" ht="37.5" customHeight="1" spans="1:8">
      <c r="A7" s="21" t="s">
        <v>12</v>
      </c>
      <c r="B7" s="50">
        <f t="shared" si="0"/>
        <v>0</v>
      </c>
      <c r="C7" s="124"/>
      <c r="D7" s="124"/>
      <c r="E7" s="21" t="s">
        <v>13</v>
      </c>
      <c r="F7" s="50">
        <f t="shared" si="1"/>
        <v>0</v>
      </c>
      <c r="G7" s="124"/>
      <c r="H7" s="124"/>
    </row>
    <row r="8" ht="37.5" customHeight="1" spans="1:8">
      <c r="A8" s="21" t="s">
        <v>14</v>
      </c>
      <c r="B8" s="50">
        <f t="shared" si="0"/>
        <v>0</v>
      </c>
      <c r="C8" s="124"/>
      <c r="D8" s="124"/>
      <c r="E8" s="21" t="s">
        <v>15</v>
      </c>
      <c r="F8" s="50">
        <f t="shared" si="1"/>
        <v>0</v>
      </c>
      <c r="G8" s="124"/>
      <c r="H8" s="124"/>
    </row>
    <row r="9" ht="37.5" customHeight="1" spans="1:8">
      <c r="A9" s="106" t="s">
        <v>16</v>
      </c>
      <c r="B9" s="50">
        <f t="shared" si="0"/>
        <v>0</v>
      </c>
      <c r="C9" s="124"/>
      <c r="D9" s="124"/>
      <c r="E9" s="106"/>
      <c r="F9" s="50">
        <f t="shared" si="1"/>
        <v>0</v>
      </c>
      <c r="G9" s="124"/>
      <c r="H9" s="124"/>
    </row>
    <row r="10" ht="25.5" customHeight="1" spans="1:8">
      <c r="A10" s="106" t="s">
        <v>17</v>
      </c>
      <c r="B10" s="50">
        <f t="shared" si="0"/>
        <v>0</v>
      </c>
      <c r="C10" s="124">
        <f>SUM(C11:C15)</f>
        <v>0</v>
      </c>
      <c r="D10" s="124">
        <f>SUM(D11:D15)</f>
        <v>0</v>
      </c>
      <c r="E10" s="106"/>
      <c r="F10" s="50">
        <f t="shared" si="1"/>
        <v>0</v>
      </c>
      <c r="G10" s="124"/>
      <c r="H10" s="124"/>
    </row>
    <row r="11" ht="27" customHeight="1" spans="1:8">
      <c r="A11" s="21" t="s">
        <v>18</v>
      </c>
      <c r="B11" s="50">
        <f t="shared" si="0"/>
        <v>0</v>
      </c>
      <c r="C11" s="124"/>
      <c r="D11" s="124"/>
      <c r="E11" s="21"/>
      <c r="F11" s="50">
        <f t="shared" si="1"/>
        <v>0</v>
      </c>
      <c r="G11" s="124"/>
      <c r="H11" s="124"/>
    </row>
    <row r="12" ht="25.5" customHeight="1" spans="1:8">
      <c r="A12" s="21" t="s">
        <v>19</v>
      </c>
      <c r="B12" s="50">
        <f t="shared" si="0"/>
        <v>0</v>
      </c>
      <c r="C12" s="124"/>
      <c r="D12" s="124"/>
      <c r="E12" s="21"/>
      <c r="F12" s="50">
        <f t="shared" si="1"/>
        <v>0</v>
      </c>
      <c r="G12" s="124"/>
      <c r="H12" s="124"/>
    </row>
    <row r="13" ht="25.5" customHeight="1" spans="1:8">
      <c r="A13" s="21" t="s">
        <v>20</v>
      </c>
      <c r="B13" s="50">
        <f t="shared" si="0"/>
        <v>0</v>
      </c>
      <c r="C13" s="124"/>
      <c r="D13" s="124"/>
      <c r="E13" s="21"/>
      <c r="F13" s="50">
        <f t="shared" si="1"/>
        <v>0</v>
      </c>
      <c r="G13" s="124"/>
      <c r="H13" s="124"/>
    </row>
    <row r="14" ht="25.5" customHeight="1" spans="1:8">
      <c r="A14" s="21" t="s">
        <v>21</v>
      </c>
      <c r="B14" s="50">
        <f t="shared" si="0"/>
        <v>0</v>
      </c>
      <c r="C14" s="124"/>
      <c r="D14" s="124"/>
      <c r="E14" s="21"/>
      <c r="F14" s="50">
        <f t="shared" si="1"/>
        <v>0</v>
      </c>
      <c r="G14" s="124"/>
      <c r="H14" s="124"/>
    </row>
    <row r="15" ht="19.9" customHeight="1" spans="1:8">
      <c r="A15" s="21" t="s">
        <v>22</v>
      </c>
      <c r="B15" s="50">
        <f t="shared" si="0"/>
        <v>0</v>
      </c>
      <c r="C15" s="125"/>
      <c r="D15" s="125"/>
      <c r="E15" s="21"/>
      <c r="F15" s="50">
        <f t="shared" si="1"/>
        <v>0</v>
      </c>
      <c r="G15" s="125"/>
      <c r="H15" s="125"/>
    </row>
    <row r="16" ht="25.5" customHeight="1" spans="1:8">
      <c r="A16" s="126" t="s">
        <v>23</v>
      </c>
      <c r="B16" s="50">
        <f t="shared" si="0"/>
        <v>374.52</v>
      </c>
      <c r="C16" s="50">
        <f>C5+C9+C10</f>
        <v>374.52</v>
      </c>
      <c r="D16" s="50">
        <f>D5+D9+D10</f>
        <v>0</v>
      </c>
      <c r="E16" s="126" t="s">
        <v>24</v>
      </c>
      <c r="F16" s="50">
        <f>SUM(F5:F15)</f>
        <v>374.52</v>
      </c>
      <c r="G16" s="50">
        <f>SUM(G5:G15)</f>
        <v>374.52</v>
      </c>
      <c r="H16" s="50">
        <f>SUM(H5:H15)</f>
        <v>0</v>
      </c>
    </row>
    <row r="17" ht="25.5" customHeight="1" spans="1:8">
      <c r="A17" s="21" t="s">
        <v>25</v>
      </c>
      <c r="B17" s="50">
        <f t="shared" si="0"/>
        <v>0</v>
      </c>
      <c r="C17" s="124"/>
      <c r="D17" s="124"/>
      <c r="E17" s="21" t="s">
        <v>26</v>
      </c>
      <c r="F17" s="50">
        <f>SUM(G17:H17)</f>
        <v>0</v>
      </c>
      <c r="G17" s="124"/>
      <c r="H17" s="124"/>
    </row>
    <row r="18" ht="25.5" customHeight="1" spans="1:8">
      <c r="A18" s="21" t="s">
        <v>27</v>
      </c>
      <c r="B18" s="50">
        <f t="shared" si="0"/>
        <v>0</v>
      </c>
      <c r="C18" s="124"/>
      <c r="D18" s="124"/>
      <c r="E18" s="21"/>
      <c r="F18" s="50">
        <f>SUM(G18:H18)</f>
        <v>0</v>
      </c>
      <c r="G18" s="124"/>
      <c r="H18" s="124"/>
    </row>
    <row r="19" ht="33" customHeight="1" spans="1:8">
      <c r="A19" s="126" t="s">
        <v>28</v>
      </c>
      <c r="B19" s="50">
        <f t="shared" si="0"/>
        <v>374.52</v>
      </c>
      <c r="C19" s="50">
        <f>SUM(C16:C18)</f>
        <v>374.52</v>
      </c>
      <c r="D19" s="50">
        <f>SUM(D16:D18)</f>
        <v>0</v>
      </c>
      <c r="E19" s="126" t="s">
        <v>29</v>
      </c>
      <c r="F19" s="50">
        <f>SUM(F16:F18)</f>
        <v>374.52</v>
      </c>
      <c r="G19" s="50">
        <f>SUM(G16:G18)</f>
        <v>374.52</v>
      </c>
      <c r="H19" s="50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865972222222222" right="0.314583333333333" top="1.02361111111111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L7" sqref="L7"/>
    </sheetView>
  </sheetViews>
  <sheetFormatPr defaultColWidth="9" defaultRowHeight="13.5"/>
  <cols>
    <col min="1" max="1" width="12.625" customWidth="1"/>
    <col min="2" max="2" width="14.275" customWidth="1"/>
    <col min="3" max="3" width="14.2833333333333" customWidth="1"/>
    <col min="4" max="4" width="22.2166666666667" customWidth="1"/>
    <col min="6" max="8" width="15" customWidth="1"/>
  </cols>
  <sheetData>
    <row r="1" ht="28.5" customHeight="1" spans="1:9">
      <c r="A1" s="17" t="s">
        <v>122</v>
      </c>
      <c r="B1" s="17"/>
      <c r="C1" s="17"/>
      <c r="D1" s="17"/>
      <c r="E1" s="17"/>
      <c r="F1" s="17"/>
      <c r="G1" s="17"/>
      <c r="H1" s="17"/>
      <c r="I1" s="17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8" t="s">
        <v>123</v>
      </c>
      <c r="B4" s="19" t="s">
        <v>124</v>
      </c>
      <c r="C4" s="19"/>
      <c r="D4" s="18" t="s">
        <v>125</v>
      </c>
      <c r="E4" s="18" t="s">
        <v>46</v>
      </c>
      <c r="F4" s="19" t="s">
        <v>126</v>
      </c>
      <c r="G4" s="19"/>
      <c r="H4" s="19"/>
      <c r="I4" s="18" t="s">
        <v>112</v>
      </c>
    </row>
    <row r="5" ht="46.15" customHeight="1" spans="1:9">
      <c r="A5" s="20"/>
      <c r="B5" s="19" t="s">
        <v>127</v>
      </c>
      <c r="C5" s="19" t="s">
        <v>128</v>
      </c>
      <c r="D5" s="20"/>
      <c r="E5" s="20"/>
      <c r="F5" s="19" t="s">
        <v>35</v>
      </c>
      <c r="G5" s="19" t="s">
        <v>36</v>
      </c>
      <c r="H5" s="19" t="s">
        <v>37</v>
      </c>
      <c r="I5" s="20"/>
    </row>
    <row r="6" ht="45" customHeight="1" spans="1:9">
      <c r="A6" s="21" t="s">
        <v>129</v>
      </c>
      <c r="B6" s="22" t="s">
        <v>130</v>
      </c>
      <c r="C6" s="22" t="s">
        <v>131</v>
      </c>
      <c r="D6" s="21" t="s">
        <v>45</v>
      </c>
      <c r="E6" s="23">
        <f>SUM(F6:H6)</f>
        <v>3</v>
      </c>
      <c r="F6" s="22">
        <v>3</v>
      </c>
      <c r="G6" s="22"/>
      <c r="H6" s="22"/>
      <c r="I6" s="21"/>
    </row>
    <row r="7" ht="39" customHeight="1" spans="1:9">
      <c r="A7" s="21" t="s">
        <v>129</v>
      </c>
      <c r="B7" s="21" t="s">
        <v>132</v>
      </c>
      <c r="C7" s="21" t="s">
        <v>132</v>
      </c>
      <c r="D7" s="21" t="s">
        <v>45</v>
      </c>
      <c r="E7" s="23">
        <f>SUM(F7:H7)</f>
        <v>20</v>
      </c>
      <c r="F7" s="22">
        <v>20</v>
      </c>
      <c r="G7" s="22"/>
      <c r="H7" s="22"/>
      <c r="I7" s="21"/>
    </row>
    <row r="8" ht="42" customHeight="1" spans="1:9">
      <c r="A8" s="21" t="s">
        <v>129</v>
      </c>
      <c r="B8" s="21" t="s">
        <v>133</v>
      </c>
      <c r="C8" s="22" t="s">
        <v>134</v>
      </c>
      <c r="D8" s="21" t="s">
        <v>45</v>
      </c>
      <c r="E8" s="23">
        <f>SUM(F8:H8)</f>
        <v>10</v>
      </c>
      <c r="F8" s="22">
        <v>10</v>
      </c>
      <c r="G8" s="22"/>
      <c r="H8" s="22"/>
      <c r="I8" s="21"/>
    </row>
    <row r="9" ht="45" customHeight="1" spans="1:9">
      <c r="A9" s="21" t="s">
        <v>129</v>
      </c>
      <c r="B9" s="21" t="s">
        <v>135</v>
      </c>
      <c r="C9" s="22" t="s">
        <v>136</v>
      </c>
      <c r="D9" s="21" t="s">
        <v>45</v>
      </c>
      <c r="E9" s="23">
        <f>SUM(F9:H9)</f>
        <v>5</v>
      </c>
      <c r="F9" s="22">
        <v>5</v>
      </c>
      <c r="G9" s="22"/>
      <c r="H9" s="22"/>
      <c r="I9" s="21"/>
    </row>
    <row r="10" ht="22.5" customHeight="1" spans="1:9">
      <c r="A10" s="24"/>
      <c r="B10" s="25"/>
      <c r="C10" s="26"/>
      <c r="D10" s="24" t="s">
        <v>46</v>
      </c>
      <c r="E10" s="23">
        <f>SUM(E6:E9)</f>
        <v>38</v>
      </c>
      <c r="F10" s="23">
        <f>SUM(F6:F9)</f>
        <v>38</v>
      </c>
      <c r="G10" s="23">
        <f>SUM(G6:G9)</f>
        <v>0</v>
      </c>
      <c r="H10" s="23">
        <f>SUM(H6:H9)</f>
        <v>0</v>
      </c>
      <c r="I10" s="28"/>
    </row>
    <row r="11" ht="25.5" spans="1:9">
      <c r="A11" s="14" t="s">
        <v>137</v>
      </c>
      <c r="B11" s="14"/>
      <c r="C11" s="14"/>
      <c r="D11" s="14"/>
      <c r="E11" s="14"/>
      <c r="F11" s="14"/>
      <c r="G11" s="14"/>
      <c r="H11" s="14"/>
      <c r="I11" s="14"/>
    </row>
    <row r="12" ht="21" customHeight="1" spans="1:9">
      <c r="A12" s="27" t="s">
        <v>138</v>
      </c>
      <c r="B12" s="27"/>
      <c r="C12" s="27"/>
      <c r="D12" s="27"/>
      <c r="E12" s="27"/>
      <c r="F12" s="27"/>
      <c r="G12" s="27"/>
      <c r="H12" s="27"/>
      <c r="I12" s="27"/>
    </row>
  </sheetData>
  <mergeCells count="10">
    <mergeCell ref="G3:I3"/>
    <mergeCell ref="B4:C4"/>
    <mergeCell ref="F4:H4"/>
    <mergeCell ref="A11:I11"/>
    <mergeCell ref="A12:I12"/>
    <mergeCell ref="A4:A5"/>
    <mergeCell ref="D4:D5"/>
    <mergeCell ref="E4:E5"/>
    <mergeCell ref="I4:I5"/>
    <mergeCell ref="A1:I2"/>
  </mergeCells>
  <pageMargins left="0.944444444444444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E13" sqref="E13"/>
    </sheetView>
  </sheetViews>
  <sheetFormatPr defaultColWidth="9" defaultRowHeight="13.5"/>
  <cols>
    <col min="1" max="1" width="18.625" customWidth="1"/>
    <col min="2" max="2" width="13.75" customWidth="1"/>
    <col min="3" max="3" width="18.2833333333333" customWidth="1"/>
    <col min="4" max="5" width="17.75" customWidth="1"/>
  </cols>
  <sheetData>
    <row r="1" ht="30" customHeight="1" spans="1:5">
      <c r="A1" s="1" t="s">
        <v>139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124</v>
      </c>
      <c r="B3" s="4"/>
      <c r="C3" s="4"/>
      <c r="D3" s="5" t="s">
        <v>140</v>
      </c>
      <c r="E3" s="5"/>
    </row>
    <row r="4" ht="30" customHeight="1" spans="1:5">
      <c r="A4" s="4" t="s">
        <v>141</v>
      </c>
      <c r="B4" s="4"/>
      <c r="C4" s="4"/>
      <c r="D4" s="6" t="s">
        <v>127</v>
      </c>
      <c r="E4" s="6"/>
    </row>
    <row r="5" ht="30" customHeight="1" spans="1:5">
      <c r="A5" s="4" t="s">
        <v>142</v>
      </c>
      <c r="B5" s="4" t="s">
        <v>143</v>
      </c>
      <c r="C5" s="4"/>
      <c r="D5" s="4">
        <v>3</v>
      </c>
      <c r="E5" s="4"/>
    </row>
    <row r="6" ht="30" customHeight="1" spans="1:5">
      <c r="A6" s="4"/>
      <c r="B6" s="4" t="s">
        <v>144</v>
      </c>
      <c r="C6" s="4"/>
      <c r="D6" s="7">
        <v>3</v>
      </c>
      <c r="E6" s="7"/>
    </row>
    <row r="7" ht="30" customHeight="1" spans="1:5">
      <c r="A7" s="4"/>
      <c r="B7" s="4" t="s">
        <v>145</v>
      </c>
      <c r="C7" s="4"/>
      <c r="D7" s="7"/>
      <c r="E7" s="7"/>
    </row>
    <row r="8" ht="30" customHeight="1" spans="1:5">
      <c r="A8" s="8" t="s">
        <v>146</v>
      </c>
      <c r="B8" s="5" t="s">
        <v>147</v>
      </c>
      <c r="C8" s="4"/>
      <c r="D8" s="4"/>
      <c r="E8" s="4"/>
    </row>
    <row r="9" ht="30" customHeight="1" spans="1:5">
      <c r="A9" s="9"/>
      <c r="B9" s="4"/>
      <c r="C9" s="4"/>
      <c r="D9" s="4"/>
      <c r="E9" s="4"/>
    </row>
    <row r="10" ht="30" customHeight="1" spans="1:5">
      <c r="A10" s="4" t="s">
        <v>148</v>
      </c>
      <c r="B10" s="4" t="s">
        <v>149</v>
      </c>
      <c r="C10" s="4" t="s">
        <v>150</v>
      </c>
      <c r="D10" s="4" t="s">
        <v>151</v>
      </c>
      <c r="E10" s="4" t="s">
        <v>152</v>
      </c>
    </row>
    <row r="11" ht="30" customHeight="1" spans="1:5">
      <c r="A11" s="4"/>
      <c r="B11" s="4" t="s">
        <v>153</v>
      </c>
      <c r="C11" s="4" t="s">
        <v>154</v>
      </c>
      <c r="D11" s="10" t="s">
        <v>155</v>
      </c>
      <c r="E11" s="4" t="s">
        <v>156</v>
      </c>
    </row>
    <row r="12" ht="30" customHeight="1" spans="1:5">
      <c r="A12" s="4"/>
      <c r="B12" s="4"/>
      <c r="C12" s="4" t="s">
        <v>157</v>
      </c>
      <c r="D12" s="10" t="s">
        <v>158</v>
      </c>
      <c r="E12" s="12">
        <v>1</v>
      </c>
    </row>
    <row r="13" ht="30" customHeight="1" spans="1:5">
      <c r="A13" s="4"/>
      <c r="B13" s="4"/>
      <c r="C13" s="4" t="s">
        <v>159</v>
      </c>
      <c r="D13" s="10" t="s">
        <v>160</v>
      </c>
      <c r="E13" s="4" t="s">
        <v>161</v>
      </c>
    </row>
    <row r="14" ht="30" customHeight="1" spans="1:5">
      <c r="A14" s="4"/>
      <c r="B14" s="4"/>
      <c r="C14" s="4" t="s">
        <v>162</v>
      </c>
      <c r="D14" s="10" t="s">
        <v>163</v>
      </c>
      <c r="E14" s="12">
        <v>1</v>
      </c>
    </row>
    <row r="15" ht="30" customHeight="1" spans="1:5">
      <c r="A15" s="4"/>
      <c r="B15" s="4" t="s">
        <v>164</v>
      </c>
      <c r="C15" s="4" t="s">
        <v>165</v>
      </c>
      <c r="D15" s="10"/>
      <c r="E15" s="4"/>
    </row>
    <row r="16" ht="30" customHeight="1" spans="1:5">
      <c r="A16" s="4"/>
      <c r="B16" s="4"/>
      <c r="C16" s="4" t="s">
        <v>166</v>
      </c>
      <c r="D16" s="10" t="s">
        <v>167</v>
      </c>
      <c r="E16" s="4" t="s">
        <v>168</v>
      </c>
    </row>
    <row r="17" ht="30" customHeight="1" spans="1:5">
      <c r="A17" s="4"/>
      <c r="B17" s="4"/>
      <c r="C17" s="4" t="s">
        <v>169</v>
      </c>
      <c r="D17" s="10"/>
      <c r="E17" s="4"/>
    </row>
    <row r="18" ht="30" customHeight="1" spans="1:5">
      <c r="A18" s="4"/>
      <c r="B18" s="4"/>
      <c r="C18" s="4" t="s">
        <v>170</v>
      </c>
      <c r="D18" s="10"/>
      <c r="E18" s="4"/>
    </row>
    <row r="19" ht="30" customHeight="1" spans="1:5">
      <c r="A19" s="4"/>
      <c r="B19" s="4"/>
      <c r="C19" s="4" t="s">
        <v>171</v>
      </c>
      <c r="D19" s="10" t="s">
        <v>172</v>
      </c>
      <c r="E19" s="13">
        <v>0.97</v>
      </c>
    </row>
    <row r="20" ht="25.5" spans="1:5">
      <c r="A20" s="14" t="s">
        <v>173</v>
      </c>
      <c r="B20" s="14"/>
      <c r="C20" s="14"/>
      <c r="D20" s="14"/>
      <c r="E20" s="14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.2986111111111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D12" sqref="D12:E19"/>
    </sheetView>
  </sheetViews>
  <sheetFormatPr defaultColWidth="9" defaultRowHeight="13.5"/>
  <cols>
    <col min="1" max="1" width="18.625" customWidth="1"/>
    <col min="2" max="2" width="13.75" customWidth="1"/>
    <col min="3" max="3" width="19.3583333333333" customWidth="1"/>
    <col min="4" max="5" width="17.75" customWidth="1"/>
  </cols>
  <sheetData>
    <row r="1" ht="30" customHeight="1" spans="1:5">
      <c r="A1" s="1" t="s">
        <v>139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124</v>
      </c>
      <c r="B3" s="4"/>
      <c r="C3" s="4"/>
      <c r="D3" s="5" t="s">
        <v>174</v>
      </c>
      <c r="E3" s="5"/>
    </row>
    <row r="4" ht="30" customHeight="1" spans="1:5">
      <c r="A4" s="4" t="s">
        <v>141</v>
      </c>
      <c r="B4" s="4"/>
      <c r="C4" s="4"/>
      <c r="D4" s="6" t="s">
        <v>127</v>
      </c>
      <c r="E4" s="6"/>
    </row>
    <row r="5" ht="30" customHeight="1" spans="1:5">
      <c r="A5" s="4" t="s">
        <v>142</v>
      </c>
      <c r="B5" s="4" t="s">
        <v>143</v>
      </c>
      <c r="C5" s="4"/>
      <c r="D5" s="4">
        <v>10</v>
      </c>
      <c r="E5" s="4"/>
    </row>
    <row r="6" ht="30" customHeight="1" spans="1:5">
      <c r="A6" s="4"/>
      <c r="B6" s="4" t="s">
        <v>144</v>
      </c>
      <c r="C6" s="4"/>
      <c r="D6" s="7">
        <v>10</v>
      </c>
      <c r="E6" s="7"/>
    </row>
    <row r="7" ht="30" customHeight="1" spans="1:5">
      <c r="A7" s="4"/>
      <c r="B7" s="4" t="s">
        <v>145</v>
      </c>
      <c r="C7" s="4"/>
      <c r="D7" s="7"/>
      <c r="E7" s="7"/>
    </row>
    <row r="8" ht="30" customHeight="1" spans="1:5">
      <c r="A8" s="8" t="s">
        <v>146</v>
      </c>
      <c r="B8" s="5" t="s">
        <v>175</v>
      </c>
      <c r="C8" s="4"/>
      <c r="D8" s="4"/>
      <c r="E8" s="4"/>
    </row>
    <row r="9" ht="34" customHeight="1" spans="1:5">
      <c r="A9" s="9"/>
      <c r="B9" s="4"/>
      <c r="C9" s="4"/>
      <c r="D9" s="4"/>
      <c r="E9" s="4"/>
    </row>
    <row r="10" ht="30" customHeight="1" spans="1:5">
      <c r="A10" s="4" t="s">
        <v>148</v>
      </c>
      <c r="B10" s="4" t="s">
        <v>149</v>
      </c>
      <c r="C10" s="4" t="s">
        <v>150</v>
      </c>
      <c r="D10" s="4" t="s">
        <v>151</v>
      </c>
      <c r="E10" s="4" t="s">
        <v>152</v>
      </c>
    </row>
    <row r="11" ht="30" customHeight="1" spans="1:5">
      <c r="A11" s="4"/>
      <c r="B11" s="4" t="s">
        <v>153</v>
      </c>
      <c r="C11" s="4" t="s">
        <v>154</v>
      </c>
      <c r="D11" s="10" t="s">
        <v>176</v>
      </c>
      <c r="E11" s="4" t="s">
        <v>177</v>
      </c>
    </row>
    <row r="12" ht="30" customHeight="1" spans="1:5">
      <c r="A12" s="4"/>
      <c r="B12" s="4"/>
      <c r="C12" s="4" t="s">
        <v>157</v>
      </c>
      <c r="D12" s="10" t="s">
        <v>178</v>
      </c>
      <c r="E12" s="12" t="s">
        <v>179</v>
      </c>
    </row>
    <row r="13" ht="30" customHeight="1" spans="1:5">
      <c r="A13" s="4"/>
      <c r="B13" s="4"/>
      <c r="C13" s="4" t="s">
        <v>159</v>
      </c>
      <c r="D13" s="10" t="s">
        <v>180</v>
      </c>
      <c r="E13" s="4" t="s">
        <v>181</v>
      </c>
    </row>
    <row r="14" ht="30" customHeight="1" spans="1:5">
      <c r="A14" s="4"/>
      <c r="B14" s="4"/>
      <c r="C14" s="4" t="s">
        <v>162</v>
      </c>
      <c r="D14" s="10" t="s">
        <v>182</v>
      </c>
      <c r="E14" s="12">
        <v>1</v>
      </c>
    </row>
    <row r="15" ht="30" customHeight="1" spans="1:5">
      <c r="A15" s="4"/>
      <c r="B15" s="4" t="s">
        <v>164</v>
      </c>
      <c r="C15" s="4" t="s">
        <v>165</v>
      </c>
      <c r="D15" s="10"/>
      <c r="E15" s="4"/>
    </row>
    <row r="16" ht="30" customHeight="1" spans="1:5">
      <c r="A16" s="4"/>
      <c r="B16" s="4"/>
      <c r="C16" s="4" t="s">
        <v>166</v>
      </c>
      <c r="D16" s="10" t="s">
        <v>183</v>
      </c>
      <c r="E16" s="4" t="s">
        <v>184</v>
      </c>
    </row>
    <row r="17" ht="30" customHeight="1" spans="1:5">
      <c r="A17" s="4"/>
      <c r="B17" s="4"/>
      <c r="C17" s="4" t="s">
        <v>169</v>
      </c>
      <c r="D17" s="10"/>
      <c r="E17" s="4"/>
    </row>
    <row r="18" ht="30" customHeight="1" spans="1:5">
      <c r="A18" s="4"/>
      <c r="B18" s="4"/>
      <c r="C18" s="4" t="s">
        <v>170</v>
      </c>
      <c r="D18" s="10"/>
      <c r="E18" s="4"/>
    </row>
    <row r="19" ht="30" customHeight="1" spans="1:5">
      <c r="A19" s="4"/>
      <c r="B19" s="4"/>
      <c r="C19" s="4" t="s">
        <v>171</v>
      </c>
      <c r="D19" s="10" t="s">
        <v>185</v>
      </c>
      <c r="E19" s="13">
        <v>0.97</v>
      </c>
    </row>
    <row r="20" ht="25.5" spans="1:5">
      <c r="A20" s="14" t="s">
        <v>173</v>
      </c>
      <c r="B20" s="14"/>
      <c r="C20" s="14"/>
      <c r="D20" s="14"/>
      <c r="E20" s="14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.2986111111111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11" sqref="D11"/>
    </sheetView>
  </sheetViews>
  <sheetFormatPr defaultColWidth="9" defaultRowHeight="13.5"/>
  <cols>
    <col min="1" max="1" width="15.9416666666667" customWidth="1"/>
    <col min="2" max="2" width="13.75" customWidth="1"/>
    <col min="3" max="3" width="19.5333333333333" customWidth="1"/>
    <col min="4" max="4" width="17.75" customWidth="1"/>
    <col min="5" max="5" width="20.9833333333333" customWidth="1"/>
  </cols>
  <sheetData>
    <row r="1" ht="30" customHeight="1" spans="1:5">
      <c r="A1" s="1" t="s">
        <v>139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124</v>
      </c>
      <c r="B3" s="4"/>
      <c r="C3" s="4"/>
      <c r="D3" s="5" t="s">
        <v>132</v>
      </c>
      <c r="E3" s="5"/>
    </row>
    <row r="4" ht="30" customHeight="1" spans="1:5">
      <c r="A4" s="4" t="s">
        <v>141</v>
      </c>
      <c r="B4" s="4"/>
      <c r="C4" s="4"/>
      <c r="D4" s="6" t="s">
        <v>127</v>
      </c>
      <c r="E4" s="6"/>
    </row>
    <row r="5" ht="30" customHeight="1" spans="1:5">
      <c r="A5" s="4" t="s">
        <v>142</v>
      </c>
      <c r="B5" s="4" t="s">
        <v>143</v>
      </c>
      <c r="C5" s="4"/>
      <c r="D5" s="4">
        <v>20</v>
      </c>
      <c r="E5" s="4"/>
    </row>
    <row r="6" ht="30" customHeight="1" spans="1:5">
      <c r="A6" s="4"/>
      <c r="B6" s="4" t="s">
        <v>144</v>
      </c>
      <c r="C6" s="4"/>
      <c r="D6" s="7">
        <v>20</v>
      </c>
      <c r="E6" s="7"/>
    </row>
    <row r="7" ht="30" customHeight="1" spans="1:5">
      <c r="A7" s="4"/>
      <c r="B7" s="4" t="s">
        <v>145</v>
      </c>
      <c r="C7" s="4"/>
      <c r="D7" s="7"/>
      <c r="E7" s="7"/>
    </row>
    <row r="8" ht="30" customHeight="1" spans="1:5">
      <c r="A8" s="8" t="s">
        <v>146</v>
      </c>
      <c r="B8" s="5" t="s">
        <v>186</v>
      </c>
      <c r="C8" s="4"/>
      <c r="D8" s="4"/>
      <c r="E8" s="4"/>
    </row>
    <row r="9" ht="56" customHeight="1" spans="1:5">
      <c r="A9" s="9"/>
      <c r="B9" s="4"/>
      <c r="C9" s="4"/>
      <c r="D9" s="4"/>
      <c r="E9" s="4"/>
    </row>
    <row r="10" ht="30" customHeight="1" spans="1:5">
      <c r="A10" s="4" t="s">
        <v>148</v>
      </c>
      <c r="B10" s="4" t="s">
        <v>149</v>
      </c>
      <c r="C10" s="4" t="s">
        <v>150</v>
      </c>
      <c r="D10" s="4" t="s">
        <v>151</v>
      </c>
      <c r="E10" s="4" t="s">
        <v>152</v>
      </c>
    </row>
    <row r="11" ht="37" customHeight="1" spans="1:5">
      <c r="A11" s="4"/>
      <c r="B11" s="8" t="s">
        <v>153</v>
      </c>
      <c r="C11" s="8" t="s">
        <v>154</v>
      </c>
      <c r="D11" s="10" t="s">
        <v>187</v>
      </c>
      <c r="E11" s="4" t="s">
        <v>188</v>
      </c>
    </row>
    <row r="12" ht="30" customHeight="1" spans="1:5">
      <c r="A12" s="4"/>
      <c r="B12" s="11"/>
      <c r="C12" s="11"/>
      <c r="D12" s="10" t="s">
        <v>189</v>
      </c>
      <c r="E12" s="4" t="s">
        <v>190</v>
      </c>
    </row>
    <row r="13" ht="37" customHeight="1" spans="1:5">
      <c r="A13" s="4"/>
      <c r="B13" s="11"/>
      <c r="C13" s="9"/>
      <c r="D13" s="15" t="s">
        <v>191</v>
      </c>
      <c r="E13" s="4" t="s">
        <v>192</v>
      </c>
    </row>
    <row r="14" ht="38" customHeight="1" spans="1:5">
      <c r="A14" s="4"/>
      <c r="B14" s="11"/>
      <c r="C14" s="4" t="s">
        <v>157</v>
      </c>
      <c r="D14" s="10" t="s">
        <v>193</v>
      </c>
      <c r="E14" s="12">
        <v>1</v>
      </c>
    </row>
    <row r="15" ht="30" customHeight="1" spans="1:5">
      <c r="A15" s="4"/>
      <c r="B15" s="11"/>
      <c r="C15" s="4" t="s">
        <v>159</v>
      </c>
      <c r="D15" s="10" t="s">
        <v>194</v>
      </c>
      <c r="E15" s="4" t="s">
        <v>195</v>
      </c>
    </row>
    <row r="16" ht="30" customHeight="1" spans="1:5">
      <c r="A16" s="4"/>
      <c r="B16" s="9"/>
      <c r="C16" s="4" t="s">
        <v>162</v>
      </c>
      <c r="D16" s="10" t="s">
        <v>196</v>
      </c>
      <c r="E16" s="16">
        <v>46386</v>
      </c>
    </row>
    <row r="17" ht="30" customHeight="1" spans="1:5">
      <c r="A17" s="4"/>
      <c r="B17" s="4" t="s">
        <v>164</v>
      </c>
      <c r="C17" s="4" t="s">
        <v>165</v>
      </c>
      <c r="D17" s="10"/>
      <c r="E17" s="4"/>
    </row>
    <row r="18" ht="40" customHeight="1" spans="1:5">
      <c r="A18" s="4"/>
      <c r="B18" s="4"/>
      <c r="C18" s="4" t="s">
        <v>166</v>
      </c>
      <c r="D18" s="10" t="s">
        <v>197</v>
      </c>
      <c r="E18" s="12">
        <v>0.9</v>
      </c>
    </row>
    <row r="19" ht="30" customHeight="1" spans="1:5">
      <c r="A19" s="4"/>
      <c r="B19" s="4"/>
      <c r="C19" s="4" t="s">
        <v>169</v>
      </c>
      <c r="D19" s="10"/>
      <c r="E19" s="4"/>
    </row>
    <row r="20" ht="30" customHeight="1" spans="1:5">
      <c r="A20" s="4"/>
      <c r="B20" s="4"/>
      <c r="C20" s="4" t="s">
        <v>170</v>
      </c>
      <c r="D20" s="10"/>
      <c r="E20" s="4"/>
    </row>
    <row r="21" ht="30" customHeight="1" spans="1:5">
      <c r="A21" s="4"/>
      <c r="B21" s="4"/>
      <c r="C21" s="4" t="s">
        <v>171</v>
      </c>
      <c r="D21" s="10" t="s">
        <v>198</v>
      </c>
      <c r="E21" s="13">
        <v>0.97</v>
      </c>
    </row>
    <row r="22" ht="25.5" spans="1:5">
      <c r="A22" s="14" t="s">
        <v>173</v>
      </c>
      <c r="B22" s="14"/>
      <c r="C22" s="14"/>
      <c r="D22" s="14"/>
      <c r="E22" s="14"/>
    </row>
  </sheetData>
  <mergeCells count="20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2:E22"/>
    <mergeCell ref="A5:A7"/>
    <mergeCell ref="A8:A9"/>
    <mergeCell ref="A10:A21"/>
    <mergeCell ref="B11:B16"/>
    <mergeCell ref="B17:B21"/>
    <mergeCell ref="C11:C13"/>
    <mergeCell ref="B8:E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3" workbookViewId="0">
      <selection activeCell="F16" sqref="F16"/>
    </sheetView>
  </sheetViews>
  <sheetFormatPr defaultColWidth="9" defaultRowHeight="13.5"/>
  <cols>
    <col min="1" max="1" width="16.8333333333333" customWidth="1"/>
    <col min="2" max="2" width="13.75" customWidth="1"/>
    <col min="3" max="3" width="19.3583333333333" customWidth="1"/>
    <col min="4" max="4" width="19.25" customWidth="1"/>
    <col min="5" max="5" width="20.9833333333333" customWidth="1"/>
  </cols>
  <sheetData>
    <row r="1" ht="30" customHeight="1" spans="1:5">
      <c r="A1" s="1" t="s">
        <v>139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124</v>
      </c>
      <c r="B3" s="4"/>
      <c r="C3" s="4"/>
      <c r="D3" s="5" t="s">
        <v>199</v>
      </c>
      <c r="E3" s="5"/>
    </row>
    <row r="4" ht="30" customHeight="1" spans="1:5">
      <c r="A4" s="4" t="s">
        <v>141</v>
      </c>
      <c r="B4" s="4"/>
      <c r="C4" s="4"/>
      <c r="D4" s="6" t="s">
        <v>127</v>
      </c>
      <c r="E4" s="6"/>
    </row>
    <row r="5" ht="30" customHeight="1" spans="1:5">
      <c r="A5" s="4" t="s">
        <v>142</v>
      </c>
      <c r="B5" s="4" t="s">
        <v>143</v>
      </c>
      <c r="C5" s="4"/>
      <c r="D5" s="4">
        <v>5</v>
      </c>
      <c r="E5" s="4"/>
    </row>
    <row r="6" ht="30" customHeight="1" spans="1:5">
      <c r="A6" s="4"/>
      <c r="B6" s="4" t="s">
        <v>144</v>
      </c>
      <c r="C6" s="4"/>
      <c r="D6" s="7">
        <v>5</v>
      </c>
      <c r="E6" s="7"/>
    </row>
    <row r="7" ht="30" customHeight="1" spans="1:5">
      <c r="A7" s="4"/>
      <c r="B7" s="4" t="s">
        <v>145</v>
      </c>
      <c r="C7" s="4"/>
      <c r="D7" s="7"/>
      <c r="E7" s="7"/>
    </row>
    <row r="8" ht="30" customHeight="1" spans="1:5">
      <c r="A8" s="8" t="s">
        <v>146</v>
      </c>
      <c r="B8" s="5" t="s">
        <v>200</v>
      </c>
      <c r="C8" s="4"/>
      <c r="D8" s="4"/>
      <c r="E8" s="4"/>
    </row>
    <row r="9" ht="56" customHeight="1" spans="1:5">
      <c r="A9" s="9"/>
      <c r="B9" s="4"/>
      <c r="C9" s="4"/>
      <c r="D9" s="4"/>
      <c r="E9" s="4"/>
    </row>
    <row r="10" ht="30" customHeight="1" spans="1:5">
      <c r="A10" s="4" t="s">
        <v>148</v>
      </c>
      <c r="B10" s="4" t="s">
        <v>149</v>
      </c>
      <c r="C10" s="4" t="s">
        <v>150</v>
      </c>
      <c r="D10" s="4" t="s">
        <v>151</v>
      </c>
      <c r="E10" s="4" t="s">
        <v>152</v>
      </c>
    </row>
    <row r="11" ht="37" customHeight="1" spans="1:5">
      <c r="A11" s="4"/>
      <c r="B11" s="8" t="s">
        <v>153</v>
      </c>
      <c r="C11" s="8" t="s">
        <v>154</v>
      </c>
      <c r="D11" s="10" t="s">
        <v>176</v>
      </c>
      <c r="E11" s="4" t="s">
        <v>201</v>
      </c>
    </row>
    <row r="12" ht="38" customHeight="1" spans="1:5">
      <c r="A12" s="4"/>
      <c r="B12" s="11"/>
      <c r="C12" s="4" t="s">
        <v>157</v>
      </c>
      <c r="D12" s="10" t="s">
        <v>178</v>
      </c>
      <c r="E12" s="12" t="s">
        <v>179</v>
      </c>
    </row>
    <row r="13" ht="30" customHeight="1" spans="1:5">
      <c r="A13" s="4"/>
      <c r="B13" s="11"/>
      <c r="C13" s="4" t="s">
        <v>159</v>
      </c>
      <c r="D13" s="10" t="s">
        <v>180</v>
      </c>
      <c r="E13" s="4" t="s">
        <v>202</v>
      </c>
    </row>
    <row r="14" ht="30" customHeight="1" spans="1:5">
      <c r="A14" s="4"/>
      <c r="B14" s="9"/>
      <c r="C14" s="4" t="s">
        <v>162</v>
      </c>
      <c r="D14" s="10" t="s">
        <v>203</v>
      </c>
      <c r="E14" s="12" t="s">
        <v>204</v>
      </c>
    </row>
    <row r="15" ht="30" customHeight="1" spans="1:5">
      <c r="A15" s="4"/>
      <c r="B15" s="4" t="s">
        <v>164</v>
      </c>
      <c r="C15" s="4" t="s">
        <v>165</v>
      </c>
      <c r="D15" s="10"/>
      <c r="E15" s="4"/>
    </row>
    <row r="16" ht="40" customHeight="1" spans="1:5">
      <c r="A16" s="4"/>
      <c r="B16" s="4"/>
      <c r="C16" s="4" t="s">
        <v>166</v>
      </c>
      <c r="D16" s="10" t="s">
        <v>183</v>
      </c>
      <c r="E16" s="4" t="s">
        <v>184</v>
      </c>
    </row>
    <row r="17" ht="30" customHeight="1" spans="1:5">
      <c r="A17" s="4"/>
      <c r="B17" s="4"/>
      <c r="C17" s="4" t="s">
        <v>169</v>
      </c>
      <c r="D17" s="10"/>
      <c r="E17" s="4"/>
    </row>
    <row r="18" ht="30" customHeight="1" spans="1:5">
      <c r="A18" s="4"/>
      <c r="B18" s="4"/>
      <c r="C18" s="4" t="s">
        <v>170</v>
      </c>
      <c r="D18" s="10"/>
      <c r="E18" s="4"/>
    </row>
    <row r="19" ht="30" customHeight="1" spans="1:5">
      <c r="A19" s="4"/>
      <c r="B19" s="4"/>
      <c r="C19" s="4" t="s">
        <v>171</v>
      </c>
      <c r="D19" s="10" t="s">
        <v>185</v>
      </c>
      <c r="E19" s="13">
        <v>0.97</v>
      </c>
    </row>
    <row r="20" ht="25.5" spans="1:5">
      <c r="A20" s="14" t="s">
        <v>173</v>
      </c>
      <c r="B20" s="14"/>
      <c r="C20" s="14"/>
      <c r="D20" s="14"/>
      <c r="E20" s="14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511805555555556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workbookViewId="0">
      <selection activeCell="H24" sqref="H24"/>
    </sheetView>
  </sheetViews>
  <sheetFormatPr defaultColWidth="9" defaultRowHeight="13.5" outlineLevelRow="7"/>
  <cols>
    <col min="1" max="1" width="19.125" customWidth="1"/>
  </cols>
  <sheetData>
    <row r="1" ht="27" spans="1:19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15" customHeight="1" spans="1:19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12"/>
      <c r="N2" s="100"/>
      <c r="O2" s="113"/>
      <c r="P2" s="30" t="s">
        <v>1</v>
      </c>
      <c r="Q2" s="30"/>
      <c r="R2" s="30"/>
      <c r="S2" s="30"/>
    </row>
    <row r="3" ht="15" customHeight="1" spans="1:19">
      <c r="A3" s="31" t="s">
        <v>31</v>
      </c>
      <c r="B3" s="31" t="s">
        <v>32</v>
      </c>
      <c r="C3" s="31" t="s">
        <v>33</v>
      </c>
      <c r="D3" s="31"/>
      <c r="E3" s="31"/>
      <c r="F3" s="31"/>
      <c r="G3" s="31"/>
      <c r="H3" s="31"/>
      <c r="I3" s="31"/>
      <c r="J3" s="31"/>
      <c r="K3" s="31"/>
      <c r="L3" s="31"/>
      <c r="M3" s="114" t="s">
        <v>34</v>
      </c>
      <c r="N3" s="114"/>
      <c r="O3" s="114"/>
      <c r="P3" s="114"/>
      <c r="Q3" s="114"/>
      <c r="R3" s="114"/>
      <c r="S3" s="114"/>
    </row>
    <row r="4" ht="15" customHeight="1" spans="1:19">
      <c r="A4" s="31"/>
      <c r="B4" s="31"/>
      <c r="C4" s="106" t="s">
        <v>5</v>
      </c>
      <c r="D4" s="107" t="s">
        <v>35</v>
      </c>
      <c r="E4" s="107" t="s">
        <v>36</v>
      </c>
      <c r="F4" s="107" t="s">
        <v>37</v>
      </c>
      <c r="G4" s="107" t="s">
        <v>38</v>
      </c>
      <c r="H4" s="106" t="s">
        <v>18</v>
      </c>
      <c r="I4" s="115" t="s">
        <v>19</v>
      </c>
      <c r="J4" s="107" t="s">
        <v>20</v>
      </c>
      <c r="K4" s="107" t="s">
        <v>21</v>
      </c>
      <c r="L4" s="115" t="s">
        <v>22</v>
      </c>
      <c r="M4" s="115" t="s">
        <v>5</v>
      </c>
      <c r="N4" s="106" t="s">
        <v>39</v>
      </c>
      <c r="O4" s="106" t="s">
        <v>40</v>
      </c>
      <c r="P4" s="106" t="s">
        <v>41</v>
      </c>
      <c r="Q4" s="106" t="s">
        <v>42</v>
      </c>
      <c r="R4" s="106" t="s">
        <v>43</v>
      </c>
      <c r="S4" s="119" t="s">
        <v>44</v>
      </c>
    </row>
    <row r="5" ht="15" customHeight="1" spans="1:19">
      <c r="A5" s="31"/>
      <c r="B5" s="31"/>
      <c r="C5" s="106"/>
      <c r="D5" s="108"/>
      <c r="E5" s="108"/>
      <c r="F5" s="108"/>
      <c r="G5" s="108"/>
      <c r="H5" s="106"/>
      <c r="I5" s="116"/>
      <c r="J5" s="108"/>
      <c r="K5" s="108"/>
      <c r="L5" s="116"/>
      <c r="M5" s="116"/>
      <c r="N5" s="106"/>
      <c r="O5" s="106"/>
      <c r="P5" s="106"/>
      <c r="Q5" s="106"/>
      <c r="R5" s="106"/>
      <c r="S5" s="120"/>
    </row>
    <row r="6" ht="15" customHeight="1" spans="1:19">
      <c r="A6" s="31"/>
      <c r="B6" s="31"/>
      <c r="C6" s="106"/>
      <c r="D6" s="109"/>
      <c r="E6" s="109"/>
      <c r="F6" s="109"/>
      <c r="G6" s="109"/>
      <c r="H6" s="106"/>
      <c r="I6" s="117"/>
      <c r="J6" s="109"/>
      <c r="K6" s="109"/>
      <c r="L6" s="117"/>
      <c r="M6" s="117"/>
      <c r="N6" s="106"/>
      <c r="O6" s="106"/>
      <c r="P6" s="106"/>
      <c r="Q6" s="106"/>
      <c r="R6" s="106"/>
      <c r="S6" s="121"/>
    </row>
    <row r="7" ht="48" customHeight="1" spans="1:19">
      <c r="A7" s="90" t="s">
        <v>45</v>
      </c>
      <c r="B7" s="23">
        <f>C7+M7</f>
        <v>374.52</v>
      </c>
      <c r="C7" s="23">
        <f>SUM(D7:L7)</f>
        <v>374.52</v>
      </c>
      <c r="D7" s="110">
        <v>374.52</v>
      </c>
      <c r="E7" s="110"/>
      <c r="F7" s="110"/>
      <c r="G7" s="110"/>
      <c r="H7" s="110"/>
      <c r="I7" s="110"/>
      <c r="J7" s="110"/>
      <c r="K7" s="110"/>
      <c r="L7" s="110"/>
      <c r="M7" s="23">
        <f>SUM(N7:S7)</f>
        <v>0</v>
      </c>
      <c r="N7" s="110"/>
      <c r="O7" s="110"/>
      <c r="P7" s="110"/>
      <c r="Q7" s="110"/>
      <c r="R7" s="110"/>
      <c r="S7" s="110"/>
    </row>
    <row r="8" ht="24" customHeight="1" spans="1:19">
      <c r="A8" s="111" t="s">
        <v>46</v>
      </c>
      <c r="B8" s="23">
        <f>C8+M8</f>
        <v>374.52</v>
      </c>
      <c r="C8" s="23">
        <f>SUM(D8:L8)</f>
        <v>374.52</v>
      </c>
      <c r="D8" s="23">
        <f>SUM(D7:D7)</f>
        <v>374.52</v>
      </c>
      <c r="E8" s="23">
        <f t="shared" ref="E8:L8" si="0">SUM(E7:E7)</f>
        <v>0</v>
      </c>
      <c r="F8" s="23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>SUM(N8:S8)</f>
        <v>0</v>
      </c>
      <c r="N8" s="118">
        <f t="shared" ref="N8:S8" si="1">SUM(N7:N7)</f>
        <v>0</v>
      </c>
      <c r="O8" s="118">
        <f t="shared" si="1"/>
        <v>0</v>
      </c>
      <c r="P8" s="118">
        <f t="shared" si="1"/>
        <v>0</v>
      </c>
      <c r="Q8" s="118">
        <f t="shared" si="1"/>
        <v>0</v>
      </c>
      <c r="R8" s="118">
        <f t="shared" si="1"/>
        <v>0</v>
      </c>
      <c r="S8" s="118">
        <f t="shared" si="1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scale="7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22" sqref="E22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8" t="s">
        <v>47</v>
      </c>
      <c r="B1" s="99"/>
      <c r="C1" s="99"/>
      <c r="D1" s="99"/>
      <c r="E1" s="99"/>
      <c r="F1" s="99"/>
      <c r="G1" s="99"/>
      <c r="H1" s="99"/>
    </row>
    <row r="2" ht="15" customHeight="1" spans="1:8">
      <c r="A2" s="100"/>
      <c r="B2" s="100"/>
      <c r="C2" s="100"/>
      <c r="D2" s="100"/>
      <c r="E2" s="100"/>
      <c r="F2" s="30"/>
      <c r="G2" s="30" t="s">
        <v>1</v>
      </c>
      <c r="H2" s="30"/>
    </row>
    <row r="3" ht="15" customHeight="1" spans="1:8">
      <c r="A3" s="101" t="s">
        <v>48</v>
      </c>
      <c r="B3" s="101" t="s">
        <v>49</v>
      </c>
      <c r="C3" s="31" t="s">
        <v>5</v>
      </c>
      <c r="D3" s="101" t="s">
        <v>50</v>
      </c>
      <c r="E3" s="31" t="s">
        <v>51</v>
      </c>
      <c r="F3" s="18" t="s">
        <v>52</v>
      </c>
      <c r="G3" s="31" t="s">
        <v>53</v>
      </c>
      <c r="H3" s="31" t="s">
        <v>54</v>
      </c>
    </row>
    <row r="4" spans="1:8">
      <c r="A4" s="102"/>
      <c r="B4" s="102"/>
      <c r="C4" s="32"/>
      <c r="D4" s="102"/>
      <c r="E4" s="32"/>
      <c r="F4" s="103"/>
      <c r="G4" s="32"/>
      <c r="H4" s="32"/>
    </row>
    <row r="5" spans="1:8">
      <c r="A5" s="102"/>
      <c r="B5" s="102"/>
      <c r="C5" s="32"/>
      <c r="D5" s="102"/>
      <c r="E5" s="32"/>
      <c r="F5" s="103"/>
      <c r="G5" s="32"/>
      <c r="H5" s="32"/>
    </row>
    <row r="6" spans="1:8">
      <c r="A6" s="104"/>
      <c r="B6" s="104"/>
      <c r="C6" s="32"/>
      <c r="D6" s="104"/>
      <c r="E6" s="32"/>
      <c r="F6" s="20"/>
      <c r="G6" s="32"/>
      <c r="H6" s="32"/>
    </row>
    <row r="7" ht="25.5" customHeight="1" spans="1:8">
      <c r="A7" s="79">
        <v>201</v>
      </c>
      <c r="B7" s="86" t="s">
        <v>9</v>
      </c>
      <c r="C7" s="23">
        <v>329.1</v>
      </c>
      <c r="D7" s="34">
        <v>291.1</v>
      </c>
      <c r="E7" s="34">
        <v>38</v>
      </c>
      <c r="F7" s="34"/>
      <c r="G7" s="34"/>
      <c r="H7" s="34"/>
    </row>
    <row r="8" ht="24" customHeight="1" spans="1:8">
      <c r="A8" s="79">
        <v>20102</v>
      </c>
      <c r="B8" s="81" t="s">
        <v>55</v>
      </c>
      <c r="C8" s="23">
        <v>329.1</v>
      </c>
      <c r="D8" s="36">
        <v>291.1</v>
      </c>
      <c r="E8" s="36">
        <v>38</v>
      </c>
      <c r="F8" s="36"/>
      <c r="G8" s="36"/>
      <c r="H8" s="36"/>
    </row>
    <row r="9" ht="26.25" customHeight="1" spans="1:8">
      <c r="A9" s="79">
        <v>2010201</v>
      </c>
      <c r="B9" s="105" t="s">
        <v>56</v>
      </c>
      <c r="C9" s="23">
        <v>294.1</v>
      </c>
      <c r="D9" s="36">
        <v>291.1</v>
      </c>
      <c r="E9" s="36">
        <v>3</v>
      </c>
      <c r="F9" s="36"/>
      <c r="G9" s="36"/>
      <c r="H9" s="36"/>
    </row>
    <row r="10" ht="26.25" customHeight="1" spans="1:8">
      <c r="A10" s="35">
        <v>2010299</v>
      </c>
      <c r="B10" s="84" t="s">
        <v>57</v>
      </c>
      <c r="C10" s="23">
        <v>38</v>
      </c>
      <c r="D10" s="36"/>
      <c r="E10" s="36">
        <v>35</v>
      </c>
      <c r="F10" s="36"/>
      <c r="G10" s="36"/>
      <c r="H10" s="36"/>
    </row>
    <row r="11" ht="26.25" customHeight="1" spans="1:8">
      <c r="A11" s="35">
        <v>208</v>
      </c>
      <c r="B11" s="86" t="s">
        <v>58</v>
      </c>
      <c r="C11" s="23">
        <v>32.44</v>
      </c>
      <c r="D11" s="36">
        <v>32.44</v>
      </c>
      <c r="E11" s="36"/>
      <c r="F11" s="36"/>
      <c r="G11" s="36"/>
      <c r="H11" s="36"/>
    </row>
    <row r="12" ht="26.25" customHeight="1" spans="1:8">
      <c r="A12" s="35">
        <v>20805</v>
      </c>
      <c r="B12" s="84" t="s">
        <v>59</v>
      </c>
      <c r="C12" s="23">
        <v>32.44</v>
      </c>
      <c r="D12" s="36">
        <v>32.44</v>
      </c>
      <c r="E12" s="36"/>
      <c r="F12" s="36"/>
      <c r="G12" s="36"/>
      <c r="H12" s="36"/>
    </row>
    <row r="13" ht="26.25" customHeight="1" spans="1:8">
      <c r="A13" s="35">
        <v>2080505</v>
      </c>
      <c r="B13" s="84" t="s">
        <v>60</v>
      </c>
      <c r="C13" s="23">
        <v>32.44</v>
      </c>
      <c r="D13" s="36">
        <v>32.44</v>
      </c>
      <c r="E13" s="36"/>
      <c r="F13" s="36"/>
      <c r="G13" s="36"/>
      <c r="H13" s="36"/>
    </row>
    <row r="14" ht="26.25" customHeight="1" spans="1:8">
      <c r="A14" s="35">
        <v>210</v>
      </c>
      <c r="B14" s="86" t="s">
        <v>61</v>
      </c>
      <c r="C14" s="23">
        <v>12.98</v>
      </c>
      <c r="D14" s="36">
        <v>12.98</v>
      </c>
      <c r="E14" s="36"/>
      <c r="F14" s="36"/>
      <c r="G14" s="36"/>
      <c r="H14" s="36"/>
    </row>
    <row r="15" ht="26.25" customHeight="1" spans="1:8">
      <c r="A15" s="35">
        <v>21011</v>
      </c>
      <c r="B15" s="84" t="s">
        <v>62</v>
      </c>
      <c r="C15" s="23">
        <v>12.98</v>
      </c>
      <c r="D15" s="36">
        <v>12.98</v>
      </c>
      <c r="E15" s="36"/>
      <c r="F15" s="36"/>
      <c r="G15" s="36"/>
      <c r="H15" s="36"/>
    </row>
    <row r="16" ht="26.25" customHeight="1" spans="1:8">
      <c r="A16" s="35">
        <v>2101101</v>
      </c>
      <c r="B16" s="84" t="s">
        <v>63</v>
      </c>
      <c r="C16" s="23">
        <v>12.98</v>
      </c>
      <c r="D16" s="36">
        <v>12.98</v>
      </c>
      <c r="E16" s="36"/>
      <c r="F16" s="36"/>
      <c r="G16" s="36"/>
      <c r="H16" s="36"/>
    </row>
    <row r="17" customHeight="1" spans="1:8">
      <c r="A17" s="87"/>
      <c r="B17" s="48" t="s">
        <v>46</v>
      </c>
      <c r="C17" s="23">
        <f>C14+C11+C7</f>
        <v>374.52</v>
      </c>
      <c r="D17" s="23">
        <f>D14+D11+D7</f>
        <v>336.52</v>
      </c>
      <c r="E17" s="23">
        <f t="shared" ref="E17:H17" si="0">E14+E11+E7</f>
        <v>38</v>
      </c>
      <c r="F17" s="23">
        <f t="shared" si="0"/>
        <v>0</v>
      </c>
      <c r="G17" s="23">
        <f t="shared" si="0"/>
        <v>0</v>
      </c>
      <c r="H17" s="23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1.37777777777778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M12" sqref="M12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8" t="s">
        <v>64</v>
      </c>
      <c r="B1" s="38"/>
      <c r="C1" s="38"/>
      <c r="D1" s="38"/>
      <c r="E1" s="38"/>
      <c r="F1" s="38"/>
      <c r="G1" s="38"/>
      <c r="H1" s="38"/>
      <c r="I1" s="38"/>
      <c r="J1" s="38"/>
    </row>
    <row r="2" ht="15" customHeight="1" spans="1:10">
      <c r="A2" s="88" t="s">
        <v>65</v>
      </c>
      <c r="B2" s="88"/>
      <c r="C2" s="88"/>
      <c r="D2" s="88"/>
      <c r="E2" s="88"/>
      <c r="F2" s="88"/>
      <c r="G2" s="88"/>
      <c r="H2" s="88"/>
      <c r="I2" s="88"/>
      <c r="J2" s="88"/>
    </row>
    <row r="3" ht="25.15" customHeight="1" spans="1:10">
      <c r="A3" s="89" t="s">
        <v>66</v>
      </c>
      <c r="B3" s="89"/>
      <c r="C3" s="89"/>
      <c r="D3" s="89"/>
      <c r="E3" s="89" t="s">
        <v>67</v>
      </c>
      <c r="F3" s="89"/>
      <c r="G3" s="89"/>
      <c r="H3" s="89"/>
      <c r="I3" s="89"/>
      <c r="J3" s="89"/>
    </row>
    <row r="4" ht="15" customHeight="1" spans="1:10">
      <c r="A4" s="89" t="s">
        <v>4</v>
      </c>
      <c r="B4" s="21" t="s">
        <v>5</v>
      </c>
      <c r="C4" s="21" t="s">
        <v>6</v>
      </c>
      <c r="D4" s="21" t="s">
        <v>7</v>
      </c>
      <c r="E4" s="89" t="s">
        <v>4</v>
      </c>
      <c r="F4" s="21" t="s">
        <v>5</v>
      </c>
      <c r="G4" s="89" t="s">
        <v>35</v>
      </c>
      <c r="H4" s="89"/>
      <c r="I4" s="89" t="s">
        <v>36</v>
      </c>
      <c r="J4" s="89"/>
    </row>
    <row r="5" ht="36" spans="1:10">
      <c r="A5" s="89"/>
      <c r="B5" s="21"/>
      <c r="C5" s="21"/>
      <c r="D5" s="21"/>
      <c r="E5" s="89"/>
      <c r="F5" s="21"/>
      <c r="G5" s="21" t="s">
        <v>6</v>
      </c>
      <c r="H5" s="21" t="s">
        <v>7</v>
      </c>
      <c r="I5" s="21" t="s">
        <v>6</v>
      </c>
      <c r="J5" s="21" t="s">
        <v>7</v>
      </c>
    </row>
    <row r="6" ht="25.15" customHeight="1" spans="1:10">
      <c r="A6" s="90" t="s">
        <v>68</v>
      </c>
      <c r="B6" s="91">
        <f>SUM(C6:D6)</f>
        <v>374.52</v>
      </c>
      <c r="C6" s="92">
        <f>C7+C8+C9</f>
        <v>374.52</v>
      </c>
      <c r="D6" s="92">
        <f>D7+D8+D9</f>
        <v>0</v>
      </c>
      <c r="E6" s="43" t="s">
        <v>9</v>
      </c>
      <c r="F6" s="91">
        <f>SUM(G6:J6)</f>
        <v>374.52</v>
      </c>
      <c r="G6" s="93">
        <v>374.52</v>
      </c>
      <c r="H6" s="93"/>
      <c r="I6" s="93"/>
      <c r="J6" s="93"/>
    </row>
    <row r="7" ht="25.15" customHeight="1" spans="1:10">
      <c r="A7" s="90" t="s">
        <v>69</v>
      </c>
      <c r="B7" s="91">
        <f>SUM(C7:D7)</f>
        <v>374.52</v>
      </c>
      <c r="C7" s="92">
        <v>374.52</v>
      </c>
      <c r="D7" s="92"/>
      <c r="E7" s="43" t="s">
        <v>70</v>
      </c>
      <c r="F7" s="91">
        <f t="shared" ref="F7:F14" si="0">SUM(G7:J7)</f>
        <v>0</v>
      </c>
      <c r="G7" s="93"/>
      <c r="H7" s="93"/>
      <c r="I7" s="93"/>
      <c r="J7" s="93"/>
    </row>
    <row r="8" ht="25.15" customHeight="1" spans="1:10">
      <c r="A8" s="90" t="s">
        <v>71</v>
      </c>
      <c r="B8" s="91">
        <f t="shared" ref="B8:B14" si="1">SUM(C8:D8)</f>
        <v>0</v>
      </c>
      <c r="C8" s="92"/>
      <c r="D8" s="92"/>
      <c r="E8" s="43" t="s">
        <v>13</v>
      </c>
      <c r="F8" s="91">
        <f t="shared" si="0"/>
        <v>0</v>
      </c>
      <c r="G8" s="93"/>
      <c r="H8" s="93"/>
      <c r="I8" s="93"/>
      <c r="J8" s="93"/>
    </row>
    <row r="9" ht="25.15" customHeight="1" spans="1:10">
      <c r="A9" s="90" t="s">
        <v>72</v>
      </c>
      <c r="B9" s="91">
        <f t="shared" si="1"/>
        <v>0</v>
      </c>
      <c r="C9" s="92"/>
      <c r="D9" s="92"/>
      <c r="E9" s="43" t="s">
        <v>15</v>
      </c>
      <c r="F9" s="91">
        <f t="shared" si="0"/>
        <v>0</v>
      </c>
      <c r="G9" s="93"/>
      <c r="H9" s="93"/>
      <c r="I9" s="93"/>
      <c r="J9" s="93"/>
    </row>
    <row r="10" ht="25.15" customHeight="1" spans="1:10">
      <c r="A10" s="94"/>
      <c r="B10" s="91">
        <f t="shared" si="1"/>
        <v>0</v>
      </c>
      <c r="C10" s="92"/>
      <c r="D10" s="92"/>
      <c r="E10" s="43"/>
      <c r="F10" s="91">
        <f t="shared" si="0"/>
        <v>0</v>
      </c>
      <c r="G10" s="93"/>
      <c r="H10" s="93"/>
      <c r="I10" s="93"/>
      <c r="J10" s="93"/>
    </row>
    <row r="11" ht="25.15" customHeight="1" spans="1:10">
      <c r="A11" s="94"/>
      <c r="B11" s="91">
        <f t="shared" si="1"/>
        <v>0</v>
      </c>
      <c r="C11" s="92"/>
      <c r="D11" s="92"/>
      <c r="E11" s="43"/>
      <c r="F11" s="91">
        <f t="shared" si="0"/>
        <v>0</v>
      </c>
      <c r="G11" s="93"/>
      <c r="H11" s="93"/>
      <c r="I11" s="93"/>
      <c r="J11" s="93"/>
    </row>
    <row r="12" ht="25.15" customHeight="1" spans="1:10">
      <c r="A12" s="95"/>
      <c r="B12" s="91">
        <f t="shared" si="1"/>
        <v>0</v>
      </c>
      <c r="C12" s="92"/>
      <c r="D12" s="92"/>
      <c r="E12" s="43"/>
      <c r="F12" s="91">
        <f t="shared" si="0"/>
        <v>0</v>
      </c>
      <c r="G12" s="93"/>
      <c r="H12" s="93"/>
      <c r="I12" s="93"/>
      <c r="J12" s="93"/>
    </row>
    <row r="13" ht="25.15" customHeight="1" spans="1:10">
      <c r="A13" s="95"/>
      <c r="B13" s="91">
        <f t="shared" si="1"/>
        <v>0</v>
      </c>
      <c r="C13" s="92"/>
      <c r="D13" s="92"/>
      <c r="E13" s="43"/>
      <c r="F13" s="91">
        <f t="shared" si="0"/>
        <v>0</v>
      </c>
      <c r="G13" s="93"/>
      <c r="H13" s="93"/>
      <c r="I13" s="93"/>
      <c r="J13" s="93"/>
    </row>
    <row r="14" ht="25.15" customHeight="1" spans="1:10">
      <c r="A14" s="95"/>
      <c r="B14" s="91">
        <f t="shared" si="1"/>
        <v>0</v>
      </c>
      <c r="C14" s="92"/>
      <c r="D14" s="92"/>
      <c r="E14" s="43"/>
      <c r="F14" s="91">
        <f t="shared" si="0"/>
        <v>0</v>
      </c>
      <c r="G14" s="93"/>
      <c r="H14" s="93"/>
      <c r="I14" s="93"/>
      <c r="J14" s="93"/>
    </row>
    <row r="15" ht="25.15" customHeight="1" spans="1:10">
      <c r="A15" s="96" t="s">
        <v>73</v>
      </c>
      <c r="B15" s="91">
        <v>365.22</v>
      </c>
      <c r="C15" s="91">
        <f>C6</f>
        <v>374.52</v>
      </c>
      <c r="D15" s="91">
        <f>D6</f>
        <v>0</v>
      </c>
      <c r="E15" s="96" t="s">
        <v>74</v>
      </c>
      <c r="F15" s="91">
        <f>SUM(F6:F14)</f>
        <v>374.52</v>
      </c>
      <c r="G15" s="91">
        <f>SUM(G6:G14)</f>
        <v>374.52</v>
      </c>
      <c r="H15" s="91">
        <f>SUM(H6:H14)</f>
        <v>0</v>
      </c>
      <c r="I15" s="91">
        <f>SUM(I6:I14)</f>
        <v>0</v>
      </c>
      <c r="J15" s="91">
        <f>SUM(J6:J14)</f>
        <v>0</v>
      </c>
    </row>
    <row r="16" ht="25.15" customHeight="1" spans="1:10">
      <c r="A16" s="97" t="s">
        <v>75</v>
      </c>
      <c r="B16" s="91">
        <f>C16+D16</f>
        <v>0</v>
      </c>
      <c r="C16" s="92">
        <f>C17+C18+C19</f>
        <v>0</v>
      </c>
      <c r="D16" s="92">
        <f>D17+D18+D19</f>
        <v>0</v>
      </c>
      <c r="E16" s="95" t="s">
        <v>76</v>
      </c>
      <c r="F16" s="91"/>
      <c r="G16" s="93"/>
      <c r="H16" s="93"/>
      <c r="I16" s="93"/>
      <c r="J16" s="93"/>
    </row>
    <row r="17" ht="25.15" customHeight="1" spans="1:10">
      <c r="A17" s="97" t="s">
        <v>69</v>
      </c>
      <c r="B17" s="91">
        <f>C17+D17</f>
        <v>0</v>
      </c>
      <c r="C17" s="92"/>
      <c r="D17" s="92"/>
      <c r="E17" s="95"/>
      <c r="F17" s="91"/>
      <c r="G17" s="93"/>
      <c r="H17" s="93"/>
      <c r="I17" s="93"/>
      <c r="J17" s="93"/>
    </row>
    <row r="18" ht="25.15" customHeight="1" spans="1:10">
      <c r="A18" s="97" t="s">
        <v>71</v>
      </c>
      <c r="B18" s="91">
        <f>C18+D18</f>
        <v>0</v>
      </c>
      <c r="C18" s="92"/>
      <c r="D18" s="92"/>
      <c r="E18" s="95"/>
      <c r="F18" s="91"/>
      <c r="G18" s="93"/>
      <c r="H18" s="93"/>
      <c r="I18" s="93"/>
      <c r="J18" s="93"/>
    </row>
    <row r="19" ht="33" customHeight="1" spans="1:10">
      <c r="A19" s="97" t="s">
        <v>72</v>
      </c>
      <c r="B19" s="91">
        <f>C19+D19</f>
        <v>0</v>
      </c>
      <c r="C19" s="92"/>
      <c r="D19" s="92"/>
      <c r="E19" s="95"/>
      <c r="F19" s="91"/>
      <c r="G19" s="93"/>
      <c r="H19" s="93"/>
      <c r="I19" s="93"/>
      <c r="J19" s="93"/>
    </row>
    <row r="20" ht="28.9" customHeight="1" spans="1:10">
      <c r="A20" s="96" t="s">
        <v>28</v>
      </c>
      <c r="B20" s="91">
        <f>SUM(B15:B19)</f>
        <v>365.22</v>
      </c>
      <c r="C20" s="91">
        <f>SUM(C15:C19)</f>
        <v>374.52</v>
      </c>
      <c r="D20" s="91">
        <f>SUM(D15:D19)</f>
        <v>0</v>
      </c>
      <c r="E20" s="96" t="s">
        <v>29</v>
      </c>
      <c r="F20" s="91">
        <f>SUM(F15:F19)</f>
        <v>374.52</v>
      </c>
      <c r="G20" s="91">
        <f>SUM(G15:G19)</f>
        <v>374.52</v>
      </c>
      <c r="H20" s="91">
        <f>SUM(H15:H19)</f>
        <v>0</v>
      </c>
      <c r="I20" s="91">
        <f>SUM(I15:I19)</f>
        <v>0</v>
      </c>
      <c r="J20" s="9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.45625" bottom="1" header="0.5" footer="0.5"/>
  <pageSetup paperSize="9" scale="8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D15" sqref="D15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7" t="s">
        <v>77</v>
      </c>
      <c r="B1" s="38"/>
      <c r="C1" s="38"/>
      <c r="D1" s="38"/>
      <c r="E1" s="38"/>
      <c r="F1" s="38"/>
      <c r="G1" s="38"/>
    </row>
    <row r="2" ht="15" customHeight="1" spans="1:7">
      <c r="A2" s="29"/>
      <c r="B2" s="29"/>
      <c r="C2" s="29"/>
      <c r="D2" s="29"/>
      <c r="E2" s="29"/>
      <c r="F2" s="29"/>
      <c r="G2" s="30" t="s">
        <v>1</v>
      </c>
    </row>
    <row r="3" s="73" customFormat="1" ht="26.25" customHeight="1" spans="1:7">
      <c r="A3" s="74" t="s">
        <v>78</v>
      </c>
      <c r="B3" s="74" t="s">
        <v>78</v>
      </c>
      <c r="C3" s="74" t="s">
        <v>32</v>
      </c>
      <c r="D3" s="74" t="s">
        <v>50</v>
      </c>
      <c r="E3" s="75"/>
      <c r="F3" s="75"/>
      <c r="G3" s="76" t="s">
        <v>79</v>
      </c>
    </row>
    <row r="4" s="73" customFormat="1" ht="24" customHeight="1" spans="1:7">
      <c r="A4" s="74" t="s">
        <v>80</v>
      </c>
      <c r="B4" s="74" t="s">
        <v>81</v>
      </c>
      <c r="C4" s="75"/>
      <c r="D4" s="77" t="s">
        <v>82</v>
      </c>
      <c r="E4" s="74" t="s">
        <v>83</v>
      </c>
      <c r="F4" s="74" t="s">
        <v>84</v>
      </c>
      <c r="G4" s="78"/>
    </row>
    <row r="5" ht="24" customHeight="1" spans="1:7">
      <c r="A5" s="79">
        <v>201</v>
      </c>
      <c r="B5" s="35" t="s">
        <v>9</v>
      </c>
      <c r="C5" s="23">
        <f>D5+G5</f>
        <v>329.1</v>
      </c>
      <c r="D5" s="23">
        <f>SUM(E5:F5)</f>
        <v>291.1</v>
      </c>
      <c r="E5" s="80">
        <v>259.1</v>
      </c>
      <c r="F5" s="80">
        <v>32</v>
      </c>
      <c r="G5" s="80">
        <v>38</v>
      </c>
    </row>
    <row r="6" ht="24" customHeight="1" spans="1:8">
      <c r="A6" s="79">
        <v>20102</v>
      </c>
      <c r="B6" s="81" t="s">
        <v>55</v>
      </c>
      <c r="C6" s="23">
        <f>D6+G6</f>
        <v>329.1</v>
      </c>
      <c r="D6" s="23">
        <f t="shared" ref="D6:D26" si="0">SUM(E6:F6)</f>
        <v>291.1</v>
      </c>
      <c r="E6" s="80">
        <v>259.1</v>
      </c>
      <c r="F6" s="80">
        <v>32</v>
      </c>
      <c r="G6" s="34">
        <v>38</v>
      </c>
      <c r="H6" s="82"/>
    </row>
    <row r="7" ht="24" customHeight="1" spans="1:7">
      <c r="A7" s="79">
        <v>2010201</v>
      </c>
      <c r="B7" s="81" t="s">
        <v>56</v>
      </c>
      <c r="C7" s="23">
        <f t="shared" ref="C7:C26" si="1">D7+G7</f>
        <v>294.1</v>
      </c>
      <c r="D7" s="23">
        <f t="shared" si="0"/>
        <v>291.1</v>
      </c>
      <c r="E7" s="83">
        <v>259.1</v>
      </c>
      <c r="F7" s="80">
        <v>32</v>
      </c>
      <c r="G7" s="34">
        <v>3</v>
      </c>
    </row>
    <row r="8" ht="24" customHeight="1" spans="1:7">
      <c r="A8" s="35">
        <v>2010299</v>
      </c>
      <c r="B8" s="84" t="s">
        <v>57</v>
      </c>
      <c r="C8" s="23">
        <f t="shared" si="1"/>
        <v>35</v>
      </c>
      <c r="D8" s="23">
        <f t="shared" si="0"/>
        <v>0</v>
      </c>
      <c r="E8" s="36"/>
      <c r="F8" s="80"/>
      <c r="G8" s="80">
        <v>35</v>
      </c>
    </row>
    <row r="9" ht="24" customHeight="1" spans="1:7">
      <c r="A9" s="35">
        <v>208</v>
      </c>
      <c r="B9" s="79" t="s">
        <v>58</v>
      </c>
      <c r="C9" s="23">
        <f t="shared" si="1"/>
        <v>32.44</v>
      </c>
      <c r="D9" s="23">
        <f t="shared" si="0"/>
        <v>32.44</v>
      </c>
      <c r="E9" s="36">
        <v>32.44</v>
      </c>
      <c r="F9" s="36"/>
      <c r="G9" s="36"/>
    </row>
    <row r="10" ht="24" customHeight="1" spans="1:7">
      <c r="A10" s="35">
        <v>20805</v>
      </c>
      <c r="B10" s="85" t="s">
        <v>59</v>
      </c>
      <c r="C10" s="23">
        <f t="shared" si="1"/>
        <v>32.44</v>
      </c>
      <c r="D10" s="23">
        <f t="shared" si="0"/>
        <v>32.44</v>
      </c>
      <c r="E10" s="36">
        <v>32.44</v>
      </c>
      <c r="F10" s="36"/>
      <c r="G10" s="36"/>
    </row>
    <row r="11" ht="24" customHeight="1" spans="1:7">
      <c r="A11" s="35">
        <v>2080505</v>
      </c>
      <c r="B11" s="85" t="s">
        <v>85</v>
      </c>
      <c r="C11" s="23">
        <f t="shared" si="1"/>
        <v>32.44</v>
      </c>
      <c r="D11" s="23">
        <f t="shared" si="0"/>
        <v>32.44</v>
      </c>
      <c r="E11" s="36">
        <v>32.44</v>
      </c>
      <c r="F11" s="36"/>
      <c r="G11" s="36"/>
    </row>
    <row r="12" ht="24" customHeight="1" spans="1:7">
      <c r="A12" s="35">
        <v>210</v>
      </c>
      <c r="B12" s="86" t="s">
        <v>61</v>
      </c>
      <c r="C12" s="23">
        <f t="shared" si="1"/>
        <v>12.98</v>
      </c>
      <c r="D12" s="23">
        <f t="shared" si="0"/>
        <v>12.98</v>
      </c>
      <c r="E12" s="36">
        <v>12.98</v>
      </c>
      <c r="F12" s="36"/>
      <c r="G12" s="36"/>
    </row>
    <row r="13" ht="24" customHeight="1" spans="1:7">
      <c r="A13" s="35">
        <v>21011</v>
      </c>
      <c r="B13" s="79" t="s">
        <v>62</v>
      </c>
      <c r="C13" s="23">
        <f t="shared" si="1"/>
        <v>12.98</v>
      </c>
      <c r="D13" s="23">
        <f t="shared" si="0"/>
        <v>12.98</v>
      </c>
      <c r="E13" s="36">
        <v>12.98</v>
      </c>
      <c r="F13" s="36"/>
      <c r="G13" s="36"/>
    </row>
    <row r="14" ht="24" customHeight="1" spans="1:7">
      <c r="A14" s="35">
        <v>2101101</v>
      </c>
      <c r="B14" s="79" t="s">
        <v>63</v>
      </c>
      <c r="C14" s="23">
        <f t="shared" si="1"/>
        <v>12.98</v>
      </c>
      <c r="D14" s="23">
        <f t="shared" si="0"/>
        <v>12.98</v>
      </c>
      <c r="E14" s="36">
        <v>12.98</v>
      </c>
      <c r="F14" s="36"/>
      <c r="G14" s="36"/>
    </row>
    <row r="15" ht="24" customHeight="1" spans="1:7">
      <c r="A15" s="87"/>
      <c r="B15" s="37" t="s">
        <v>46</v>
      </c>
      <c r="C15" s="23">
        <f>C5+C9+C12</f>
        <v>374.52</v>
      </c>
      <c r="D15" s="23">
        <f>D5+D9</f>
        <v>323.54</v>
      </c>
      <c r="E15" s="23">
        <f>E5+E9</f>
        <v>291.54</v>
      </c>
      <c r="F15" s="23">
        <f>F5+F9</f>
        <v>32</v>
      </c>
      <c r="G15" s="23">
        <f>G5+G9</f>
        <v>38</v>
      </c>
    </row>
  </sheetData>
  <mergeCells count="4">
    <mergeCell ref="A1:G1"/>
    <mergeCell ref="D3:F3"/>
    <mergeCell ref="C3:C4"/>
    <mergeCell ref="G3:G4"/>
  </mergeCells>
  <pageMargins left="0.865972222222222" right="0.75" top="1.22013888888889" bottom="1" header="0.5" footer="0.5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I26" sqref="I26"/>
    </sheetView>
  </sheetViews>
  <sheetFormatPr defaultColWidth="9" defaultRowHeight="13.5" outlineLevelCol="4"/>
  <cols>
    <col min="1" max="1" width="11.25" customWidth="1"/>
    <col min="2" max="2" width="24.2" customWidth="1"/>
    <col min="3" max="3" width="11.25" customWidth="1"/>
    <col min="4" max="4" width="14.2916666666667" customWidth="1"/>
    <col min="5" max="5" width="15.3583333333333" customWidth="1"/>
  </cols>
  <sheetData>
    <row r="1" ht="55.5" customHeight="1" spans="1:5">
      <c r="A1" s="17" t="s">
        <v>86</v>
      </c>
      <c r="B1" s="38"/>
      <c r="C1" s="38"/>
      <c r="D1" s="38"/>
      <c r="E1" s="38"/>
    </row>
    <row r="2" ht="15" customHeight="1" spans="1:5">
      <c r="A2" s="46"/>
      <c r="B2" s="46"/>
      <c r="C2" s="47"/>
      <c r="D2" s="47" t="s">
        <v>87</v>
      </c>
      <c r="E2" s="47"/>
    </row>
    <row r="3" ht="24" spans="1:5">
      <c r="A3" s="21" t="s">
        <v>88</v>
      </c>
      <c r="B3" s="21" t="s">
        <v>89</v>
      </c>
      <c r="C3" s="31" t="s">
        <v>46</v>
      </c>
      <c r="D3" s="32" t="s">
        <v>83</v>
      </c>
      <c r="E3" s="32" t="s">
        <v>84</v>
      </c>
    </row>
    <row r="4" ht="25.15" customHeight="1" spans="1:5">
      <c r="A4" s="48">
        <v>301</v>
      </c>
      <c r="B4" s="49" t="s">
        <v>90</v>
      </c>
      <c r="C4" s="50">
        <f>SUM(C5:C13)</f>
        <v>292.94</v>
      </c>
      <c r="D4" s="51">
        <f>SUM(D5:D13)</f>
        <v>292.94</v>
      </c>
      <c r="E4" s="52">
        <f>SUM(E5:E12)</f>
        <v>0</v>
      </c>
    </row>
    <row r="5" ht="25.15" customHeight="1" spans="1:5">
      <c r="A5" s="31">
        <v>30101</v>
      </c>
      <c r="B5" s="53" t="s">
        <v>91</v>
      </c>
      <c r="C5" s="50">
        <f t="shared" ref="C5:C14" si="0">SUM(D5:E5)</f>
        <v>116.03</v>
      </c>
      <c r="D5" s="54">
        <v>116.03</v>
      </c>
      <c r="E5" s="55"/>
    </row>
    <row r="6" ht="25.15" customHeight="1" spans="1:5">
      <c r="A6" s="31">
        <v>30102</v>
      </c>
      <c r="B6" s="53" t="s">
        <v>92</v>
      </c>
      <c r="C6" s="50">
        <f t="shared" si="0"/>
        <v>67.3</v>
      </c>
      <c r="D6" s="54">
        <v>67.3</v>
      </c>
      <c r="E6" s="55"/>
    </row>
    <row r="7" ht="25.15" customHeight="1" spans="1:5">
      <c r="A7" s="31">
        <v>30103</v>
      </c>
      <c r="B7" s="53" t="s">
        <v>93</v>
      </c>
      <c r="C7" s="50">
        <f t="shared" si="0"/>
        <v>27.6</v>
      </c>
      <c r="D7" s="56">
        <v>27.6</v>
      </c>
      <c r="E7" s="55"/>
    </row>
    <row r="8" ht="25.15" customHeight="1" spans="1:5">
      <c r="A8" s="31">
        <v>30107</v>
      </c>
      <c r="B8" s="57" t="s">
        <v>94</v>
      </c>
      <c r="C8" s="50">
        <f t="shared" si="0"/>
        <v>12.32</v>
      </c>
      <c r="D8" s="56">
        <v>12.32</v>
      </c>
      <c r="E8" s="55"/>
    </row>
    <row r="9" ht="25.15" customHeight="1" spans="1:5">
      <c r="A9" s="58">
        <v>30108</v>
      </c>
      <c r="B9" s="31" t="s">
        <v>95</v>
      </c>
      <c r="C9" s="50">
        <f t="shared" si="0"/>
        <v>32.44</v>
      </c>
      <c r="D9" s="59">
        <v>32.44</v>
      </c>
      <c r="E9" s="60"/>
    </row>
    <row r="10" ht="25.15" customHeight="1" spans="1:5">
      <c r="A10" s="31">
        <v>30110</v>
      </c>
      <c r="B10" s="31" t="s">
        <v>96</v>
      </c>
      <c r="C10" s="50">
        <f t="shared" si="0"/>
        <v>12.98</v>
      </c>
      <c r="D10" s="56">
        <v>12.98</v>
      </c>
      <c r="E10" s="61"/>
    </row>
    <row r="11" ht="25.15" customHeight="1" spans="1:5">
      <c r="A11" s="31">
        <v>30112</v>
      </c>
      <c r="B11" s="31" t="s">
        <v>97</v>
      </c>
      <c r="C11" s="50">
        <f t="shared" si="0"/>
        <v>0.61</v>
      </c>
      <c r="D11" s="56">
        <v>0.61</v>
      </c>
      <c r="E11" s="61"/>
    </row>
    <row r="12" ht="25.15" customHeight="1" spans="1:5">
      <c r="A12" s="31">
        <v>30113</v>
      </c>
      <c r="B12" s="31" t="s">
        <v>98</v>
      </c>
      <c r="C12" s="50">
        <f t="shared" si="0"/>
        <v>16.22</v>
      </c>
      <c r="D12" s="56">
        <v>16.22</v>
      </c>
      <c r="E12" s="61"/>
    </row>
    <row r="13" ht="25.15" customHeight="1" spans="1:5">
      <c r="A13" s="62">
        <v>30302</v>
      </c>
      <c r="B13" s="62" t="s">
        <v>99</v>
      </c>
      <c r="C13" s="63">
        <f>D13</f>
        <v>7.44</v>
      </c>
      <c r="D13" s="64">
        <v>7.44</v>
      </c>
      <c r="E13" s="64"/>
    </row>
    <row r="14" ht="25.15" customHeight="1" spans="1:5">
      <c r="A14" s="48">
        <v>302</v>
      </c>
      <c r="B14" s="49" t="s">
        <v>100</v>
      </c>
      <c r="C14" s="50">
        <f>SUM(C15:C20)</f>
        <v>42.58</v>
      </c>
      <c r="D14" s="50">
        <f>SUM(D15:D20)</f>
        <v>11.58</v>
      </c>
      <c r="E14" s="50">
        <f>SUM(E15:E20)</f>
        <v>31</v>
      </c>
    </row>
    <row r="15" ht="25.15" customHeight="1" spans="1:5">
      <c r="A15" s="31">
        <v>30201</v>
      </c>
      <c r="B15" s="32" t="s">
        <v>101</v>
      </c>
      <c r="C15" s="50">
        <f t="shared" ref="C15:C22" si="1">SUM(D15:E15)</f>
        <v>8.91</v>
      </c>
      <c r="D15" s="61"/>
      <c r="E15" s="65">
        <v>8.91</v>
      </c>
    </row>
    <row r="16" ht="25.15" customHeight="1" spans="1:5">
      <c r="A16" s="32">
        <v>30211</v>
      </c>
      <c r="B16" s="31" t="s">
        <v>102</v>
      </c>
      <c r="C16" s="50">
        <f t="shared" si="1"/>
        <v>15</v>
      </c>
      <c r="D16" s="66"/>
      <c r="E16" s="67">
        <v>15</v>
      </c>
    </row>
    <row r="17" ht="25.15" customHeight="1" spans="1:5">
      <c r="A17" s="32">
        <v>30217</v>
      </c>
      <c r="B17" s="31" t="s">
        <v>103</v>
      </c>
      <c r="C17" s="50">
        <f t="shared" si="1"/>
        <v>1.77</v>
      </c>
      <c r="D17" s="66"/>
      <c r="E17" s="67">
        <v>1.77</v>
      </c>
    </row>
    <row r="18" ht="25.15" customHeight="1" spans="1:5">
      <c r="A18" s="32">
        <v>30228</v>
      </c>
      <c r="B18" s="31" t="s">
        <v>104</v>
      </c>
      <c r="C18" s="50">
        <f t="shared" si="1"/>
        <v>3.82</v>
      </c>
      <c r="D18" s="66"/>
      <c r="E18" s="67">
        <v>3.82</v>
      </c>
    </row>
    <row r="19" ht="25.15" customHeight="1" spans="1:5">
      <c r="A19" s="32">
        <v>30299</v>
      </c>
      <c r="B19" s="31" t="s">
        <v>105</v>
      </c>
      <c r="C19" s="50">
        <f t="shared" si="1"/>
        <v>1.5</v>
      </c>
      <c r="D19" s="66"/>
      <c r="E19" s="67">
        <v>1.5</v>
      </c>
    </row>
    <row r="20" ht="25.15" customHeight="1" spans="1:5">
      <c r="A20" s="32">
        <v>30239</v>
      </c>
      <c r="B20" s="31" t="s">
        <v>106</v>
      </c>
      <c r="C20" s="50">
        <f t="shared" si="1"/>
        <v>11.58</v>
      </c>
      <c r="D20" s="68">
        <v>11.58</v>
      </c>
      <c r="E20" s="67"/>
    </row>
    <row r="21" ht="25.15" customHeight="1" spans="1:5">
      <c r="A21" s="69">
        <v>310</v>
      </c>
      <c r="B21" s="70" t="s">
        <v>107</v>
      </c>
      <c r="C21" s="50">
        <f t="shared" si="1"/>
        <v>1</v>
      </c>
      <c r="D21" s="23"/>
      <c r="E21" s="23">
        <f>E22</f>
        <v>1</v>
      </c>
    </row>
    <row r="22" ht="25.15" customHeight="1" spans="1:5">
      <c r="A22" s="71">
        <v>31002</v>
      </c>
      <c r="B22" s="62" t="s">
        <v>108</v>
      </c>
      <c r="C22" s="50">
        <f t="shared" si="1"/>
        <v>1</v>
      </c>
      <c r="D22" s="72"/>
      <c r="E22" s="72">
        <v>1</v>
      </c>
    </row>
    <row r="23" ht="25.15" customHeight="1" spans="1:5">
      <c r="A23" s="69"/>
      <c r="B23" s="37" t="s">
        <v>46</v>
      </c>
      <c r="C23" s="23">
        <f>C14+C4+C21</f>
        <v>336.52</v>
      </c>
      <c r="D23" s="23">
        <f>D14+D4+D21</f>
        <v>304.52</v>
      </c>
      <c r="E23" s="23">
        <f>E14+E4+E21</f>
        <v>32</v>
      </c>
    </row>
  </sheetData>
  <mergeCells count="2">
    <mergeCell ref="A1:E1"/>
    <mergeCell ref="D2:E2"/>
  </mergeCells>
  <pageMargins left="1.02361111111111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I10" sqref="I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7" t="s">
        <v>109</v>
      </c>
      <c r="B1" s="17"/>
      <c r="C1" s="17"/>
    </row>
    <row r="2" ht="15" customHeight="1" spans="1:3">
      <c r="A2" s="30" t="s">
        <v>1</v>
      </c>
      <c r="B2" s="30"/>
      <c r="C2" s="30"/>
    </row>
    <row r="3" ht="25.15" customHeight="1" spans="1:3">
      <c r="A3" s="32" t="s">
        <v>110</v>
      </c>
      <c r="B3" s="32" t="s">
        <v>111</v>
      </c>
      <c r="C3" s="19" t="s">
        <v>112</v>
      </c>
    </row>
    <row r="4" ht="25.15" customHeight="1" spans="1:3">
      <c r="A4" s="37" t="s">
        <v>113</v>
      </c>
      <c r="B4" s="39">
        <f>SUM(B5:B7)</f>
        <v>1.77</v>
      </c>
      <c r="C4" s="37"/>
    </row>
    <row r="5" ht="25.15" customHeight="1" spans="1:3">
      <c r="A5" s="40" t="s">
        <v>114</v>
      </c>
      <c r="B5" s="32">
        <v>0</v>
      </c>
      <c r="C5" s="32"/>
    </row>
    <row r="6" ht="25.15" customHeight="1" spans="1:3">
      <c r="A6" s="40" t="s">
        <v>115</v>
      </c>
      <c r="B6" s="32">
        <v>1.77</v>
      </c>
      <c r="C6" s="32"/>
    </row>
    <row r="7" ht="25.15" customHeight="1" spans="1:3">
      <c r="A7" s="41" t="s">
        <v>116</v>
      </c>
      <c r="B7" s="23">
        <f>SUM(B8:B9)</f>
        <v>0</v>
      </c>
      <c r="C7" s="37"/>
    </row>
    <row r="8" ht="24.75" spans="1:3">
      <c r="A8" s="42" t="s">
        <v>117</v>
      </c>
      <c r="B8" s="32">
        <v>0</v>
      </c>
      <c r="C8" s="32"/>
    </row>
    <row r="9" ht="30" customHeight="1" spans="1:3">
      <c r="A9" s="43" t="s">
        <v>118</v>
      </c>
      <c r="B9" s="32">
        <v>0</v>
      </c>
      <c r="C9" s="44"/>
    </row>
    <row r="10" ht="132" customHeight="1" spans="1:3">
      <c r="A10" s="45" t="s">
        <v>119</v>
      </c>
      <c r="B10" s="45"/>
      <c r="C10" s="45"/>
    </row>
  </sheetData>
  <mergeCells count="3">
    <mergeCell ref="A1:C1"/>
    <mergeCell ref="A2:C2"/>
    <mergeCell ref="A10:C10"/>
  </mergeCells>
  <pageMargins left="1.14166666666667" right="0.75" top="1.33819444444444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8" t="s">
        <v>120</v>
      </c>
      <c r="B1" s="38"/>
      <c r="C1" s="38"/>
      <c r="D1" s="38"/>
      <c r="E1" s="38"/>
    </row>
    <row r="2" ht="15" customHeight="1" spans="1:5">
      <c r="A2" s="29"/>
      <c r="B2" s="30" t="s">
        <v>1</v>
      </c>
      <c r="C2" s="30"/>
      <c r="D2" s="30"/>
      <c r="E2" s="30"/>
    </row>
    <row r="3" ht="28.15" customHeight="1" spans="1:5">
      <c r="A3" s="31" t="s">
        <v>48</v>
      </c>
      <c r="B3" s="31" t="s">
        <v>49</v>
      </c>
      <c r="C3" s="19" t="s">
        <v>46</v>
      </c>
      <c r="D3" s="32" t="s">
        <v>50</v>
      </c>
      <c r="E3" s="19" t="s">
        <v>51</v>
      </c>
    </row>
    <row r="4" ht="22.15" customHeight="1" spans="1:5">
      <c r="A4" s="33"/>
      <c r="B4" s="33"/>
      <c r="C4" s="23">
        <f>SUM(D4:E4)</f>
        <v>0</v>
      </c>
      <c r="D4" s="34"/>
      <c r="E4" s="34"/>
    </row>
    <row r="5" ht="22.15" customHeight="1" spans="1:5">
      <c r="A5" s="33"/>
      <c r="B5" s="35"/>
      <c r="C5" s="23">
        <f t="shared" ref="C5:C17" si="0">SUM(D5:E5)</f>
        <v>0</v>
      </c>
      <c r="D5" s="36"/>
      <c r="E5" s="36"/>
    </row>
    <row r="6" ht="22.15" customHeight="1" spans="1:5">
      <c r="A6" s="33"/>
      <c r="B6" s="35"/>
      <c r="C6" s="23">
        <f t="shared" si="0"/>
        <v>0</v>
      </c>
      <c r="D6" s="36"/>
      <c r="E6" s="36"/>
    </row>
    <row r="7" ht="22.15" customHeight="1" spans="1:5">
      <c r="A7" s="33"/>
      <c r="B7" s="35"/>
      <c r="C7" s="23">
        <f t="shared" si="0"/>
        <v>0</v>
      </c>
      <c r="D7" s="36"/>
      <c r="E7" s="36"/>
    </row>
    <row r="8" ht="22.15" customHeight="1" spans="1:5">
      <c r="A8" s="33"/>
      <c r="B8" s="35"/>
      <c r="C8" s="23">
        <f t="shared" si="0"/>
        <v>0</v>
      </c>
      <c r="D8" s="36"/>
      <c r="E8" s="36"/>
    </row>
    <row r="9" ht="22.15" customHeight="1" spans="1:5">
      <c r="A9" s="33"/>
      <c r="B9" s="35"/>
      <c r="C9" s="23">
        <f t="shared" si="0"/>
        <v>0</v>
      </c>
      <c r="D9" s="36"/>
      <c r="E9" s="36"/>
    </row>
    <row r="10" ht="22.15" customHeight="1" spans="1:5">
      <c r="A10" s="33"/>
      <c r="B10" s="35"/>
      <c r="C10" s="23">
        <f t="shared" si="0"/>
        <v>0</v>
      </c>
      <c r="D10" s="36"/>
      <c r="E10" s="36"/>
    </row>
    <row r="11" ht="22.15" customHeight="1" spans="1:5">
      <c r="A11" s="33"/>
      <c r="B11" s="35"/>
      <c r="C11" s="23">
        <f t="shared" si="0"/>
        <v>0</v>
      </c>
      <c r="D11" s="36"/>
      <c r="E11" s="36"/>
    </row>
    <row r="12" ht="22.15" customHeight="1" spans="1:5">
      <c r="A12" s="33"/>
      <c r="B12" s="35"/>
      <c r="C12" s="23">
        <f t="shared" si="0"/>
        <v>0</v>
      </c>
      <c r="D12" s="36"/>
      <c r="E12" s="36"/>
    </row>
    <row r="13" ht="22.15" customHeight="1" spans="1:5">
      <c r="A13" s="33"/>
      <c r="B13" s="35"/>
      <c r="C13" s="23">
        <f t="shared" si="0"/>
        <v>0</v>
      </c>
      <c r="D13" s="36"/>
      <c r="E13" s="36"/>
    </row>
    <row r="14" ht="22.15" customHeight="1" spans="1:5">
      <c r="A14" s="33"/>
      <c r="B14" s="35"/>
      <c r="C14" s="23">
        <f t="shared" si="0"/>
        <v>0</v>
      </c>
      <c r="D14" s="36"/>
      <c r="E14" s="36"/>
    </row>
    <row r="15" ht="22.15" customHeight="1" spans="1:5">
      <c r="A15" s="33"/>
      <c r="B15" s="35"/>
      <c r="C15" s="23">
        <f t="shared" si="0"/>
        <v>0</v>
      </c>
      <c r="D15" s="36"/>
      <c r="E15" s="36"/>
    </row>
    <row r="16" ht="22.15" customHeight="1" spans="1:5">
      <c r="A16" s="33"/>
      <c r="B16" s="35"/>
      <c r="C16" s="23">
        <f t="shared" si="0"/>
        <v>0</v>
      </c>
      <c r="D16" s="36"/>
      <c r="E16" s="36"/>
    </row>
    <row r="17" ht="22.15" customHeight="1" spans="1:5">
      <c r="A17" s="33"/>
      <c r="B17" s="35"/>
      <c r="C17" s="23">
        <f t="shared" si="0"/>
        <v>0</v>
      </c>
      <c r="D17" s="36"/>
      <c r="E17" s="36"/>
    </row>
    <row r="18" ht="22.15" customHeight="1" spans="1:5">
      <c r="A18" s="37"/>
      <c r="B18" s="37" t="s">
        <v>46</v>
      </c>
      <c r="C18" s="23">
        <f>SUM(C4:C17)</f>
        <v>0</v>
      </c>
      <c r="D18" s="23">
        <f>SUM(D4:D17)</f>
        <v>0</v>
      </c>
      <c r="E18" s="23">
        <f>SUM(E4:E17)</f>
        <v>0</v>
      </c>
    </row>
  </sheetData>
  <mergeCells count="2">
    <mergeCell ref="A1:E1"/>
    <mergeCell ref="B2:E2"/>
  </mergeCells>
  <pageMargins left="1.4562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7" t="s">
        <v>121</v>
      </c>
      <c r="B1" s="17"/>
      <c r="C1" s="17"/>
      <c r="D1" s="17"/>
      <c r="E1" s="17"/>
    </row>
    <row r="2" ht="15" customHeight="1" spans="1:5">
      <c r="A2" s="29"/>
      <c r="B2" s="30" t="s">
        <v>1</v>
      </c>
      <c r="C2" s="30"/>
      <c r="D2" s="30"/>
      <c r="E2" s="30"/>
    </row>
    <row r="3" ht="14.25" spans="1:5">
      <c r="A3" s="31" t="s">
        <v>48</v>
      </c>
      <c r="B3" s="31" t="s">
        <v>49</v>
      </c>
      <c r="C3" s="19" t="s">
        <v>46</v>
      </c>
      <c r="D3" s="32" t="s">
        <v>50</v>
      </c>
      <c r="E3" s="19" t="s">
        <v>51</v>
      </c>
    </row>
    <row r="4" spans="1:5">
      <c r="A4" s="33"/>
      <c r="B4" s="33"/>
      <c r="C4" s="23">
        <f>SUM(D4:E4)</f>
        <v>0</v>
      </c>
      <c r="D4" s="34"/>
      <c r="E4" s="34"/>
    </row>
    <row r="5" spans="1:5">
      <c r="A5" s="35"/>
      <c r="B5" s="35"/>
      <c r="C5" s="23">
        <f t="shared" ref="C5:C14" si="0">SUM(D5:E5)</f>
        <v>0</v>
      </c>
      <c r="D5" s="36"/>
      <c r="E5" s="36"/>
    </row>
    <row r="6" spans="1:5">
      <c r="A6" s="35"/>
      <c r="B6" s="35"/>
      <c r="C6" s="23">
        <f t="shared" si="0"/>
        <v>0</v>
      </c>
      <c r="D6" s="36"/>
      <c r="E6" s="36"/>
    </row>
    <row r="7" spans="1:5">
      <c r="A7" s="35"/>
      <c r="B7" s="35"/>
      <c r="C7" s="23">
        <f t="shared" si="0"/>
        <v>0</v>
      </c>
      <c r="D7" s="36"/>
      <c r="E7" s="36"/>
    </row>
    <row r="8" spans="1:5">
      <c r="A8" s="35"/>
      <c r="B8" s="35"/>
      <c r="C8" s="23">
        <f t="shared" si="0"/>
        <v>0</v>
      </c>
      <c r="D8" s="36"/>
      <c r="E8" s="36"/>
    </row>
    <row r="9" spans="1:5">
      <c r="A9" s="35"/>
      <c r="B9" s="35"/>
      <c r="C9" s="23">
        <f t="shared" si="0"/>
        <v>0</v>
      </c>
      <c r="D9" s="36"/>
      <c r="E9" s="36"/>
    </row>
    <row r="10" spans="1:5">
      <c r="A10" s="35"/>
      <c r="B10" s="35"/>
      <c r="C10" s="23">
        <f t="shared" si="0"/>
        <v>0</v>
      </c>
      <c r="D10" s="36"/>
      <c r="E10" s="36"/>
    </row>
    <row r="11" spans="1:5">
      <c r="A11" s="33"/>
      <c r="B11" s="33"/>
      <c r="C11" s="23">
        <f t="shared" si="0"/>
        <v>0</v>
      </c>
      <c r="D11" s="36"/>
      <c r="E11" s="36"/>
    </row>
    <row r="12" spans="1:5">
      <c r="A12" s="33"/>
      <c r="B12" s="33"/>
      <c r="C12" s="23">
        <f t="shared" si="0"/>
        <v>0</v>
      </c>
      <c r="D12" s="34"/>
      <c r="E12" s="34"/>
    </row>
    <row r="13" spans="1:5">
      <c r="A13" s="33"/>
      <c r="B13" s="33"/>
      <c r="C13" s="23">
        <f t="shared" si="0"/>
        <v>0</v>
      </c>
      <c r="D13" s="34"/>
      <c r="E13" s="34"/>
    </row>
    <row r="14" spans="1:5">
      <c r="A14" s="33"/>
      <c r="B14" s="33"/>
      <c r="C14" s="23">
        <f t="shared" si="0"/>
        <v>0</v>
      </c>
      <c r="D14" s="34"/>
      <c r="E14" s="34"/>
    </row>
    <row r="15" spans="1:5">
      <c r="A15" s="37"/>
      <c r="B15" s="37" t="s">
        <v>46</v>
      </c>
      <c r="C15" s="23">
        <f>SUM(C4:C14)</f>
        <v>0</v>
      </c>
      <c r="D15" s="23">
        <f>SUM(D4:D14)</f>
        <v>0</v>
      </c>
      <c r="E15" s="23">
        <f>SUM(E4:E14)</f>
        <v>0</v>
      </c>
    </row>
  </sheetData>
  <mergeCells count="2">
    <mergeCell ref="A1:E1"/>
    <mergeCell ref="B2:E2"/>
  </mergeCells>
  <pageMargins left="1.18055555555556" right="0.75" top="1.4562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  <vt:lpstr>十一、项目支出绩效目标表 (2)</vt:lpstr>
      <vt:lpstr>十一、项目支出绩效目标表 (3)</vt:lpstr>
      <vt:lpstr>十一、项目支出绩效目标表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云</cp:lastModifiedBy>
  <dcterms:created xsi:type="dcterms:W3CDTF">2022-04-19T08:17:00Z</dcterms:created>
  <dcterms:modified xsi:type="dcterms:W3CDTF">2026-04-21T00:52:52Z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F50AC16FA43F4BC4A783012DBF3D9324_12</vt:lpwstr>
  </property>
</Properties>
</file>