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927" tabRatio="867" firstSheet="3" activeTab="5"/>
  </bookViews>
  <sheets>
    <sheet name="一、收支总表" sheetId="1" r:id="rId1"/>
    <sheet name="二、收入总表" sheetId="2" r:id="rId2"/>
    <sheet name="三、支出总表" sheetId="3" r:id="rId3"/>
    <sheet name="四、财政拨款收支总表" sheetId="4" r:id="rId4"/>
    <sheet name="五、一般公共预算支出表" sheetId="5" r:id="rId5"/>
    <sheet name="六、一般公共预算基本支出表" sheetId="6" r:id="rId6"/>
    <sheet name="七、一般公共预算“三公”经费支出表" sheetId="7" r:id="rId7"/>
    <sheet name="八、政府性基金预算支出表" sheetId="8" r:id="rId8"/>
    <sheet name="九、国有资本经营预算支出表" sheetId="9" r:id="rId9"/>
    <sheet name="十、项目支出表" sheetId="10" r:id="rId10"/>
    <sheet name="十一、项目支出绩效目标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<sst xmlns="http://schemas.openxmlformats.org/spreadsheetml/2006/main" count="480" uniqueCount="234">
  <si>
    <t>收支总表</t>
  </si>
  <si>
    <t>单位：万元</t>
  </si>
  <si>
    <t>收       入</t>
  </si>
  <si>
    <r>
      <rPr>
        <sz val="10"/>
        <color theme="1"/>
        <rFont val="宋体"/>
        <charset val="134"/>
      </rPr>
      <t xml:space="preserve">支 </t>
    </r>
    <r>
      <rPr>
        <sz val="10"/>
        <color theme="1"/>
        <rFont val="Times New Roman"/>
        <charset val="134"/>
      </rPr>
      <t xml:space="preserve">       </t>
    </r>
    <r>
      <rPr>
        <sz val="10"/>
        <color theme="1"/>
        <rFont val="宋体"/>
        <charset val="134"/>
      </rPr>
      <t>出</t>
    </r>
  </si>
  <si>
    <t>项  目</t>
  </si>
  <si>
    <t>小计：</t>
  </si>
  <si>
    <t>2026年预算</t>
  </si>
  <si>
    <t>预算管理一体化系统中上年结转</t>
  </si>
  <si>
    <t>一、财政拨款收入</t>
  </si>
  <si>
    <t>一、一般公共服务</t>
  </si>
  <si>
    <t>一般公共预算拨款收入</t>
  </si>
  <si>
    <r>
      <rPr>
        <sz val="10"/>
        <color theme="1"/>
        <rFont val="宋体"/>
        <charset val="134"/>
      </rPr>
      <t>二、</t>
    </r>
    <r>
      <rPr>
        <sz val="10"/>
        <color rgb="FF000000"/>
        <rFont val="宋体"/>
        <charset val="134"/>
      </rPr>
      <t>外交支出</t>
    </r>
  </si>
  <si>
    <t>政府性基金预算拨款收入</t>
  </si>
  <si>
    <t>三、国防支出</t>
  </si>
  <si>
    <t>国有资本经营预算拨款收入</t>
  </si>
  <si>
    <t>……</t>
  </si>
  <si>
    <t>二、财政专户管理资金收入</t>
  </si>
  <si>
    <t>三、单位资金收入</t>
  </si>
  <si>
    <t>事业收入</t>
  </si>
  <si>
    <t>事业单位经营收入</t>
  </si>
  <si>
    <t>上级补助收入</t>
  </si>
  <si>
    <t>附属单位上缴收入</t>
  </si>
  <si>
    <t>其他收入</t>
  </si>
  <si>
    <r>
      <rPr>
        <b/>
        <sz val="10"/>
        <color theme="1"/>
        <rFont val="Times New Roman"/>
        <charset val="134"/>
      </rPr>
      <t>本年收入</t>
    </r>
    <r>
      <rPr>
        <b/>
        <sz val="10"/>
        <color theme="1"/>
        <rFont val="宋体"/>
        <charset val="134"/>
      </rPr>
      <t xml:space="preserve">       </t>
    </r>
    <r>
      <rPr>
        <b/>
        <sz val="10"/>
        <color theme="1"/>
        <rFont val="Times New Roman"/>
        <charset val="134"/>
      </rPr>
      <t>合计</t>
    </r>
  </si>
  <si>
    <t>本年支出  
合计</t>
  </si>
  <si>
    <t>财政拨款结转</t>
  </si>
  <si>
    <t>结转下年支出</t>
  </si>
  <si>
    <t>其他收入结转结余</t>
  </si>
  <si>
    <t>收入总计</t>
  </si>
  <si>
    <t>支出总计</t>
  </si>
  <si>
    <t>收入总表</t>
  </si>
  <si>
    <t>部门（单位）</t>
  </si>
  <si>
    <t>总计</t>
  </si>
  <si>
    <t>当年预算</t>
  </si>
  <si>
    <r>
      <rPr>
        <sz val="9"/>
        <color theme="1"/>
        <rFont val="宋体"/>
        <charset val="134"/>
      </rPr>
      <t>预算管理一体化系统中</t>
    </r>
    <r>
      <rPr>
        <sz val="9"/>
        <color rgb="FF000000"/>
        <rFont val="宋体"/>
        <charset val="134"/>
      </rPr>
      <t>上年结转</t>
    </r>
  </si>
  <si>
    <t>一般公共预算</t>
  </si>
  <si>
    <t>政府性基金预算</t>
  </si>
  <si>
    <t>国有资本经营预算</t>
  </si>
  <si>
    <t>财政专户管理资金</t>
  </si>
  <si>
    <t>一般公共预算拨款结转</t>
  </si>
  <si>
    <t>政府性基金预算拨款结转</t>
  </si>
  <si>
    <t>国有资本经营预算拨款结转</t>
  </si>
  <si>
    <t>财政专户管理资金结转结余</t>
  </si>
  <si>
    <t>单位资金结转结余</t>
  </si>
  <si>
    <t>用事业基金弥补收支差额</t>
  </si>
  <si>
    <t>长白县应急管理局</t>
  </si>
  <si>
    <t>合计</t>
  </si>
  <si>
    <t>支出总表</t>
  </si>
  <si>
    <t>功能分类科目代码</t>
  </si>
  <si>
    <t>功能分类科目名称</t>
  </si>
  <si>
    <t>基本支出</t>
  </si>
  <si>
    <t>项目支出</t>
  </si>
  <si>
    <t>事业单位经营支出</t>
  </si>
  <si>
    <t>上缴上级支出</t>
  </si>
  <si>
    <t>对附属单位补助支出</t>
  </si>
  <si>
    <t>八、社会保障和就业支出</t>
  </si>
  <si>
    <t>行政事业单位养老支出</t>
  </si>
  <si>
    <t>机关事业单位基本养老保险缴费支出</t>
  </si>
  <si>
    <t>九、卫生健康支出</t>
  </si>
  <si>
    <t>行政事业单位医疗</t>
  </si>
  <si>
    <t>行政单位医疗</t>
  </si>
  <si>
    <t xml:space="preserve">      ……</t>
  </si>
  <si>
    <t>农林水支出</t>
  </si>
  <si>
    <t xml:space="preserve">     林业和草原</t>
  </si>
  <si>
    <t xml:space="preserve">     林业草原防灾减灾</t>
  </si>
  <si>
    <t>二十一、灾害防治及应急管理支出</t>
  </si>
  <si>
    <t>应急管理事务</t>
  </si>
  <si>
    <t>行政运行</t>
  </si>
  <si>
    <t>应急管理</t>
  </si>
  <si>
    <t>煤矿安全</t>
  </si>
  <si>
    <t>煤矿安全监察事务</t>
  </si>
  <si>
    <t>财政拨款收支预算表</t>
  </si>
  <si>
    <r>
      <rPr>
        <sz val="10"/>
        <color rgb="FF000000"/>
        <rFont val="华文细黑"/>
        <charset val="134"/>
      </rPr>
      <t> </t>
    </r>
    <r>
      <rPr>
        <sz val="10"/>
        <color rgb="FF000000"/>
        <rFont val="宋体"/>
        <charset val="134"/>
      </rPr>
      <t>单位：万元</t>
    </r>
  </si>
  <si>
    <t>收      入</t>
  </si>
  <si>
    <t>支      出</t>
  </si>
  <si>
    <t>一、本年收入</t>
  </si>
  <si>
    <t>1.一般公共预算拨款</t>
  </si>
  <si>
    <r>
      <rPr>
        <sz val="10"/>
        <color rgb="FF000000"/>
        <rFont val="Times New Roman"/>
        <charset val="134"/>
      </rPr>
      <t>二、</t>
    </r>
    <r>
      <rPr>
        <sz val="10"/>
        <color rgb="FF000000"/>
        <rFont val="宋体"/>
        <charset val="134"/>
      </rPr>
      <t>外交支出</t>
    </r>
  </si>
  <si>
    <t>2.政府性基金预算拨款</t>
  </si>
  <si>
    <t>3.国有资本经营预算拨款</t>
  </si>
  <si>
    <t>本年收入合计</t>
  </si>
  <si>
    <t>本年支出合计</t>
  </si>
  <si>
    <t>二、财政拨款结转：</t>
  </si>
  <si>
    <t>结转下年</t>
  </si>
  <si>
    <t>一般公共预算支出表</t>
  </si>
  <si>
    <t>功能分类</t>
  </si>
  <si>
    <r>
      <rPr>
        <b/>
        <sz val="10"/>
        <color rgb="FF000000"/>
        <rFont val="宋体"/>
        <charset val="134"/>
      </rPr>
      <t>项目</t>
    </r>
    <r>
      <rPr>
        <b/>
        <sz val="10"/>
        <color rgb="FF000000"/>
        <rFont val="Times New Roman"/>
        <charset val="134"/>
      </rPr>
      <t xml:space="preserve">                                                               </t>
    </r>
    <r>
      <rPr>
        <b/>
        <sz val="10"/>
        <color rgb="FF000000"/>
        <rFont val="宋体"/>
        <charset val="134"/>
      </rPr>
      <t>支出</t>
    </r>
  </si>
  <si>
    <t>科目代码</t>
  </si>
  <si>
    <t>科目名称</t>
  </si>
  <si>
    <r>
      <rPr>
        <b/>
        <sz val="10"/>
        <color rgb="FF000000"/>
        <rFont val="华文细黑"/>
        <charset val="134"/>
      </rPr>
      <t>小</t>
    </r>
    <r>
      <rPr>
        <b/>
        <sz val="10"/>
        <color rgb="FF000000"/>
        <rFont val="宋体"/>
        <charset val="134"/>
      </rPr>
      <t>计：</t>
    </r>
  </si>
  <si>
    <t>人员经费</t>
  </si>
  <si>
    <t>公用经费</t>
  </si>
  <si>
    <t>十二、农林水支出</t>
  </si>
  <si>
    <t>一般公共预算基本支出表</t>
  </si>
  <si>
    <r>
      <rPr>
        <sz val="10"/>
        <color theme="1"/>
        <rFont val="Times New Roman"/>
        <charset val="134"/>
      </rPr>
      <t>　</t>
    </r>
    <r>
      <rPr>
        <sz val="10"/>
        <color theme="1"/>
        <rFont val="华文细黑"/>
        <charset val="134"/>
      </rPr>
      <t>单位：万元</t>
    </r>
  </si>
  <si>
    <t>经济分类科目代码</t>
  </si>
  <si>
    <r>
      <rPr>
        <sz val="10"/>
        <color theme="1"/>
        <rFont val="宋体"/>
        <charset val="134"/>
      </rPr>
      <t>经济分类科目</t>
    </r>
    <r>
      <rPr>
        <sz val="10"/>
        <color theme="1"/>
        <rFont val="华文细黑"/>
        <charset val="134"/>
      </rPr>
      <t>名称</t>
    </r>
  </si>
  <si>
    <t>一、工资福利支出</t>
  </si>
  <si>
    <t>基本工资</t>
  </si>
  <si>
    <t>津贴补贴</t>
  </si>
  <si>
    <t>奖金</t>
  </si>
  <si>
    <t>绩效工资</t>
  </si>
  <si>
    <t>机关事业单位基本养老保险缴费</t>
  </si>
  <si>
    <t>职工基本医疗保险缴费</t>
  </si>
  <si>
    <t>其他社会保障缴费</t>
  </si>
  <si>
    <t>住房公积金</t>
  </si>
  <si>
    <t>二、商品和服务支出</t>
  </si>
  <si>
    <t>办公费</t>
  </si>
  <si>
    <t>印刷费</t>
  </si>
  <si>
    <t>邮电费</t>
  </si>
  <si>
    <t>差旅费</t>
  </si>
  <si>
    <t>租赁费</t>
  </si>
  <si>
    <t>公务接待费</t>
  </si>
  <si>
    <t>工会经费</t>
  </si>
  <si>
    <t>公务用车运行维护费</t>
  </si>
  <si>
    <t>其他交通费</t>
  </si>
  <si>
    <t>其他商品服务支出</t>
  </si>
  <si>
    <t>三、对个人和家庭的补助</t>
  </si>
  <si>
    <t>退休费</t>
  </si>
  <si>
    <t>四、资本性支出</t>
  </si>
  <si>
    <t>办公设备购置</t>
  </si>
  <si>
    <r>
      <rPr>
        <sz val="22"/>
        <color theme="1"/>
        <rFont val="宋体"/>
        <charset val="134"/>
      </rPr>
      <t>一般公共预算</t>
    </r>
    <r>
      <rPr>
        <sz val="22"/>
        <color rgb="FF000000"/>
        <rFont val="宋体"/>
        <charset val="134"/>
      </rPr>
      <t>“三公”经费支出表</t>
    </r>
  </si>
  <si>
    <r>
      <rPr>
        <sz val="10"/>
        <color rgb="FF000000"/>
        <rFont val="Times New Roman"/>
        <charset val="134"/>
      </rPr>
      <t>项</t>
    </r>
    <r>
      <rPr>
        <sz val="10"/>
        <color rgb="FF000000"/>
        <rFont val="Times New Roman"/>
        <charset val="134"/>
      </rPr>
      <t xml:space="preserve">    </t>
    </r>
    <r>
      <rPr>
        <sz val="10"/>
        <color rgb="FF000000"/>
        <rFont val="Times New Roman"/>
        <charset val="134"/>
      </rPr>
      <t>目</t>
    </r>
  </si>
  <si>
    <r>
      <rPr>
        <sz val="10"/>
        <color rgb="FF000000"/>
        <rFont val="Times New Roman"/>
        <charset val="134"/>
      </rPr>
      <t>2026</t>
    </r>
    <r>
      <rPr>
        <sz val="10"/>
        <color rgb="FF000000"/>
        <rFont val="宋体"/>
        <charset val="134"/>
      </rPr>
      <t>年预算数</t>
    </r>
  </si>
  <si>
    <t>备注</t>
  </si>
  <si>
    <t>合    计</t>
  </si>
  <si>
    <r>
      <rPr>
        <sz val="10"/>
        <color rgb="FF000000"/>
        <rFont val="Times New Roman"/>
        <charset val="134"/>
      </rPr>
      <t>1</t>
    </r>
    <r>
      <rPr>
        <sz val="10"/>
        <color rgb="FF000000"/>
        <rFont val="宋体"/>
        <charset val="134"/>
      </rPr>
      <t>、因公出国（境）费用</t>
    </r>
  </si>
  <si>
    <r>
      <rPr>
        <sz val="10"/>
        <color rgb="FF000000"/>
        <rFont val="Times New Roman"/>
        <charset val="134"/>
      </rPr>
      <t>2</t>
    </r>
    <r>
      <rPr>
        <sz val="10"/>
        <color rgb="FF000000"/>
        <rFont val="宋体"/>
        <charset val="134"/>
      </rPr>
      <t>、公务接待费</t>
    </r>
  </si>
  <si>
    <r>
      <rPr>
        <sz val="10"/>
        <color rgb="FF000000"/>
        <rFont val="Times New Roman"/>
        <charset val="134"/>
      </rPr>
      <t>3</t>
    </r>
    <r>
      <rPr>
        <sz val="10"/>
        <color rgb="FF000000"/>
        <rFont val="宋体"/>
        <charset val="134"/>
      </rPr>
      <t>、公务用车费</t>
    </r>
  </si>
  <si>
    <r>
      <rPr>
        <sz val="10"/>
        <color rgb="FF000000"/>
        <rFont val="宋体"/>
        <charset val="134"/>
      </rPr>
      <t>其中：
（</t>
    </r>
    <r>
      <rPr>
        <sz val="10"/>
        <color rgb="FF000000"/>
        <rFont val="Times New Roman"/>
        <charset val="134"/>
      </rPr>
      <t>1</t>
    </r>
    <r>
      <rPr>
        <sz val="10"/>
        <color rgb="FF000000"/>
        <rFont val="宋体"/>
        <charset val="134"/>
      </rPr>
      <t>）公务用车运行维护费</t>
    </r>
  </si>
  <si>
    <r>
      <rPr>
        <sz val="10"/>
        <color rgb="FF000000"/>
        <rFont val="Times New Roman"/>
        <charset val="134"/>
      </rPr>
      <t xml:space="preserve">          （2</t>
    </r>
    <r>
      <rPr>
        <sz val="10"/>
        <color rgb="FF000000"/>
        <rFont val="宋体"/>
        <charset val="134"/>
      </rPr>
      <t>）公务用车购置</t>
    </r>
  </si>
  <si>
    <r>
      <rPr>
        <sz val="12"/>
        <color theme="1"/>
        <rFont val="宋体"/>
        <charset val="134"/>
        <scheme val="minor"/>
      </rPr>
      <t>说明：
  1、“2025年预算数”的单位范围包括部门本级及所属_1__个预算单位。   
  2、“2025年预算数”的实有人员_</t>
    </r>
    <r>
      <rPr>
        <u/>
        <sz val="12"/>
        <color theme="1"/>
        <rFont val="宋体"/>
        <charset val="134"/>
        <scheme val="minor"/>
      </rPr>
      <t>33</t>
    </r>
    <r>
      <rPr>
        <sz val="12"/>
        <color theme="1"/>
        <rFont val="宋体"/>
        <charset val="134"/>
        <scheme val="minor"/>
      </rPr>
      <t>_人，其中：在职人员_</t>
    </r>
    <r>
      <rPr>
        <u/>
        <sz val="12"/>
        <color theme="1"/>
        <rFont val="宋体"/>
        <charset val="134"/>
        <scheme val="minor"/>
      </rPr>
      <t>32</t>
    </r>
    <r>
      <rPr>
        <sz val="12"/>
        <color theme="1"/>
        <rFont val="宋体"/>
        <charset val="134"/>
        <scheme val="minor"/>
      </rPr>
      <t>_人，离退休人员_</t>
    </r>
    <r>
      <rPr>
        <u/>
        <sz val="12"/>
        <color theme="1"/>
        <rFont val="宋体"/>
        <charset val="134"/>
        <scheme val="minor"/>
      </rPr>
      <t>1</t>
    </r>
    <r>
      <rPr>
        <sz val="12"/>
        <color theme="1"/>
        <rFont val="宋体"/>
        <charset val="134"/>
        <scheme val="minor"/>
      </rPr>
      <t>_人。
  3、按照吉林省财政厅《关于规范按权责发生制列支事项的通知》（吉财办〔2021〕900号）及《吉林省省级部门财政拨款结转和结余资金管理办法》（吉财预〔2021〕1120号）要求，坚持“过紧日子”思想，在2022年“三公”经费预算中额度在当年预算执行未形成支出的，由同级财政统一收回。</t>
    </r>
  </si>
  <si>
    <t>政府性基金预算支出表</t>
  </si>
  <si>
    <t>国有资本经营预算支出表</t>
  </si>
  <si>
    <t>2026年项目支出表</t>
  </si>
  <si>
    <t>类型
(一次性项目/经常性项目/阶段性项目)</t>
  </si>
  <si>
    <t>项目名称</t>
  </si>
  <si>
    <t>项目单位</t>
  </si>
  <si>
    <t>本年财政拨款金额</t>
  </si>
  <si>
    <t>一级项目</t>
  </si>
  <si>
    <t>二级项目</t>
  </si>
  <si>
    <t>一次性项目</t>
  </si>
  <si>
    <t xml:space="preserve">1.应急预案编制修订
</t>
  </si>
  <si>
    <t>经常性项目</t>
  </si>
  <si>
    <t xml:space="preserve">1.长白山池西区消防大队2025年全年伙食费的补助
</t>
  </si>
  <si>
    <t>2.残疾人保障金</t>
  </si>
  <si>
    <t>3.应急互联互通网络运行费</t>
  </si>
  <si>
    <t>4.矿山监控视频运行维护费</t>
  </si>
  <si>
    <t>5.专家会诊费</t>
  </si>
  <si>
    <t>注：按照2022年政府常务会审议通过的项目预算填列。</t>
  </si>
  <si>
    <t>含：2022年预算项目、稳调基金和财政结转，以及系统中结转的指标。</t>
  </si>
  <si>
    <t>项目支出绩效目标表</t>
  </si>
  <si>
    <t>应急预案编制费</t>
  </si>
  <si>
    <t>项目级次</t>
  </si>
  <si>
    <t>项目资金
(万元）</t>
  </si>
  <si>
    <t>年度资金总额</t>
  </si>
  <si>
    <t>其中：财政拨款</t>
  </si>
  <si>
    <t xml:space="preserve">      其他资金</t>
  </si>
  <si>
    <t>年度绩效目标</t>
  </si>
  <si>
    <t>按照《白山市应急局内部应急预案编制修订工作》文件上级要求三年更换修订应急预案及需要编制新的应急预案，我局预计编制及修订13和应急预案。</t>
  </si>
  <si>
    <t>绩效指标</t>
  </si>
  <si>
    <t>一级指标</t>
  </si>
  <si>
    <t>二级指标</t>
  </si>
  <si>
    <t>三级指标</t>
  </si>
  <si>
    <t>指标值</t>
  </si>
  <si>
    <t>产出指标</t>
  </si>
  <si>
    <t>数量指标</t>
  </si>
  <si>
    <t>省级应急管理规划方案</t>
  </si>
  <si>
    <t>&gt;=13个</t>
  </si>
  <si>
    <t>质量指标</t>
  </si>
  <si>
    <t>预案规划审核通过率</t>
  </si>
  <si>
    <t>&lt;=100%</t>
  </si>
  <si>
    <t>成本指标</t>
  </si>
  <si>
    <t>时效指标</t>
  </si>
  <si>
    <t>预案规划编制及时率</t>
  </si>
  <si>
    <t>=100%</t>
  </si>
  <si>
    <t>效果指标</t>
  </si>
  <si>
    <t>经济效益指标</t>
  </si>
  <si>
    <t>社会效益指标</t>
  </si>
  <si>
    <t>应急管理信息化覆盖率</t>
  </si>
  <si>
    <t>生态效益指标</t>
  </si>
  <si>
    <t>可持续影响指标</t>
  </si>
  <si>
    <t>满意度指标</t>
  </si>
  <si>
    <t>使用单位满意度</t>
  </si>
  <si>
    <t>&gt;=90%</t>
  </si>
  <si>
    <t>注：只填列一级项目支出绩效目标。</t>
  </si>
  <si>
    <t>长白山池西区消防大队2025年全年伙食费的补助</t>
  </si>
  <si>
    <t>每年森林防火期，有两个月为重点防火期，长白山池西区森林消防大队需要在这期间进行池西区驻防，保护区域森林资源安全所需要的驻防期间的花销补助费，2024年春季重点防火期4.30-5.31，预计共32天，一人90元，共50人驻防春季，所需14.4万元，2024年秋季重点防火期9.30-10.31，预计32天，一人90元，共50人驻防秋季所需14.4万元，全年共需28.8万元。</t>
  </si>
  <si>
    <t>秋季驻防人数</t>
  </si>
  <si>
    <t>=50人</t>
  </si>
  <si>
    <t>补助准确率</t>
  </si>
  <si>
    <t>发放及时率</t>
  </si>
  <si>
    <t>应急救援到场及时率</t>
  </si>
  <si>
    <t>驻防人员满意度</t>
  </si>
  <si>
    <t>》=95%</t>
  </si>
  <si>
    <t>残疾人保障金</t>
  </si>
  <si>
    <t>发放2024年度残疾人保障金，保障员工权益</t>
  </si>
  <si>
    <t>发放人数</t>
  </si>
  <si>
    <t>&lt;=33人</t>
  </si>
  <si>
    <t>提升队伍凝结力</t>
  </si>
  <si>
    <t>有效保障职工权益</t>
  </si>
  <si>
    <t>人员满意度</t>
  </si>
  <si>
    <t>&gt;=95%</t>
  </si>
  <si>
    <t>应急互联互通网络运行费</t>
  </si>
  <si>
    <t>保证视频会议系统正常运行，防汛期间应急与水利局互联互通系统正常运行:防火期间应急与林草部门互联互通运行，缴全年90240元。</t>
  </si>
  <si>
    <t>专网电路数量</t>
  </si>
  <si>
    <t>=4条</t>
  </si>
  <si>
    <t>网络宽带带宽</t>
  </si>
  <si>
    <t>=20M</t>
  </si>
  <si>
    <t>维护期间</t>
  </si>
  <si>
    <t>=1年</t>
  </si>
  <si>
    <t>事故及灾害联络及时率</t>
  </si>
  <si>
    <t>使用人员满意度</t>
  </si>
  <si>
    <t>矿山监控视频运行维护费</t>
  </si>
  <si>
    <t xml:space="preserve">为进一步全县矿山企业远程视频监控管理，提升对矿山企业智能化监控水平,2024年度对全县矿山企业硅藻土企业、采石场、高岭石地下矿、金矿探矿等地，进行网络视频监控管为进一步全县矿山企业远程视频监控管理，提升对矿山企业智能化监控水平,为进一步全县矿山企业远程视频监控管理，提升又行，每年十月份到期续约。
</t>
  </si>
  <si>
    <t>监控企业数</t>
  </si>
  <si>
    <t>&gt;=22户</t>
  </si>
  <si>
    <t>每日监控时长</t>
  </si>
  <si>
    <t>=24小时</t>
  </si>
  <si>
    <t>维护期间率</t>
  </si>
  <si>
    <t>政府、企业、群众满意度</t>
  </si>
  <si>
    <t>专家会诊费</t>
  </si>
  <si>
    <t>聘用有专业资质的专家参与全县非煤矿山企业的复产复建验收工作按照《吉林省安全生产监督管理局关于将加强复产复建金属非金属矿山(尾矿库)安全监督管理工作的通知》(吉安监管非煤(2017)35号)要求，非煤矿山企业复产复建验收至少聘请3名以上专家进行逐项验收，确保复产复建验收质量。专家组完成检查、范设、照览，检查人员字、金服，企业整后专家组复核，整合格企业专家组出具书面整改合格意见。成果提交
长白县应急管理局。</t>
  </si>
  <si>
    <t>硅藻土加工企业数</t>
  </si>
  <si>
    <t>=29户</t>
  </si>
  <si>
    <t>非煤矿山企业数</t>
  </si>
  <si>
    <t>=22户</t>
  </si>
  <si>
    <t>聘请专家数</t>
  </si>
  <si>
    <t>&gt;=3人</t>
  </si>
  <si>
    <t>验收意见采纳率</t>
  </si>
  <si>
    <t>验收时间</t>
  </si>
  <si>
    <t>&lt;=12月</t>
  </si>
  <si>
    <t>隐患整改率</t>
  </si>
  <si>
    <t>&gt;=80%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</si>
</sst>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0_ "/>
    <numFmt numFmtId="179" formatCode="#,##0.0000_ "/>
  </numFmts>
  <fonts count="55">
    <font>
      <sz val="11"/>
      <color theme="1"/>
      <name val="宋体"/>
      <charset val="134"/>
      <scheme val="minor"/>
    </font>
    <font>
      <sz val="22"/>
      <color theme="1"/>
      <name val="方正小标宋简体"/>
      <charset val="134"/>
    </font>
    <font>
      <sz val="10"/>
      <color rgb="FF000000"/>
      <name val="华文细黑"/>
      <charset val="134"/>
    </font>
    <font>
      <sz val="15"/>
      <color rgb="FF000000"/>
      <name val="华文细黑"/>
      <charset val="134"/>
    </font>
    <font>
      <sz val="15"/>
      <color rgb="FF000000"/>
      <name val="Times New Roman"/>
      <charset val="134"/>
    </font>
    <font>
      <sz val="15"/>
      <color theme="1"/>
      <name val="宋体"/>
      <charset val="134"/>
      <scheme val="minor"/>
    </font>
    <font>
      <sz val="20"/>
      <color theme="1"/>
      <name val="宋体"/>
      <charset val="134"/>
      <scheme val="minor"/>
    </font>
    <font>
      <sz val="22"/>
      <color theme="1"/>
      <name val="宋体"/>
      <charset val="134"/>
    </font>
    <font>
      <sz val="9"/>
      <name val="宋体"/>
      <charset val="134"/>
    </font>
    <font>
      <sz val="16"/>
      <color theme="1"/>
      <name val="Calibri"/>
      <charset val="134"/>
    </font>
    <font>
      <sz val="10"/>
      <color rgb="FF000000"/>
      <name val="Times New Roman"/>
      <charset val="134"/>
    </font>
    <font>
      <sz val="11"/>
      <name val="宋体"/>
      <charset val="134"/>
      <scheme val="minor"/>
    </font>
    <font>
      <sz val="8"/>
      <color theme="1"/>
      <name val="宋体"/>
      <charset val="134"/>
    </font>
    <font>
      <sz val="8"/>
      <color theme="1"/>
      <name val="Calibri"/>
      <charset val="134"/>
    </font>
    <font>
      <sz val="10"/>
      <color rgb="FF000000"/>
      <name val="Calibri"/>
      <charset val="134"/>
    </font>
    <font>
      <sz val="10"/>
      <color rgb="FF000000"/>
      <name val="宋体"/>
      <charset val="134"/>
    </font>
    <font>
      <sz val="22"/>
      <color theme="1"/>
      <name val="Times New Roman"/>
      <charset val="134"/>
    </font>
    <font>
      <sz val="12"/>
      <color theme="1"/>
      <name val="宋体"/>
      <charset val="134"/>
      <scheme val="minor"/>
    </font>
    <font>
      <sz val="10"/>
      <color theme="1"/>
      <name val="Times New Roman"/>
      <charset val="134"/>
    </font>
    <font>
      <sz val="10"/>
      <color theme="1"/>
      <name val="宋体"/>
      <charset val="134"/>
    </font>
    <font>
      <b/>
      <sz val="10"/>
      <color rgb="FF000000"/>
      <name val="宋体"/>
      <charset val="134"/>
    </font>
    <font>
      <sz val="16"/>
      <color theme="1"/>
      <name val="Times New Roman"/>
      <charset val="134"/>
    </font>
    <font>
      <sz val="9"/>
      <color theme="1"/>
      <name val="宋体"/>
      <charset val="134"/>
    </font>
    <font>
      <sz val="9"/>
      <name val="Times New Roman"/>
      <charset val="134"/>
    </font>
    <font>
      <sz val="10"/>
      <name val="宋体"/>
      <charset val="134"/>
    </font>
    <font>
      <sz val="9"/>
      <color theme="1"/>
      <name val="Times New Roman"/>
      <charset val="134"/>
    </font>
    <font>
      <b/>
      <sz val="11"/>
      <color theme="1"/>
      <name val="宋体"/>
      <charset val="134"/>
      <scheme val="minor"/>
    </font>
    <font>
      <b/>
      <sz val="10"/>
      <color rgb="FF000000"/>
      <name val="Times New Roman"/>
      <charset val="134"/>
    </font>
    <font>
      <b/>
      <sz val="10"/>
      <color rgb="FF000000"/>
      <name val="华文细黑"/>
      <charset val="134"/>
    </font>
    <font>
      <sz val="10"/>
      <name val="Times New Roman"/>
      <charset val="134"/>
    </font>
    <font>
      <b/>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theme="1"/>
      <name val="宋体"/>
      <charset val="134"/>
      <scheme val="minor"/>
    </font>
    <font>
      <b/>
      <sz val="10"/>
      <color theme="1"/>
      <name val="宋体"/>
      <charset val="134"/>
    </font>
    <font>
      <sz val="22"/>
      <color rgb="FF000000"/>
      <name val="宋体"/>
      <charset val="134"/>
    </font>
    <font>
      <sz val="9"/>
      <color rgb="FF000000"/>
      <name val="宋体"/>
      <charset val="134"/>
    </font>
    <font>
      <sz val="10"/>
      <color theme="1"/>
      <name val="华文细黑"/>
      <charset val="134"/>
    </font>
  </fonts>
  <fills count="37">
    <fill>
      <patternFill patternType="none"/>
    </fill>
    <fill>
      <patternFill patternType="gray125"/>
    </fill>
    <fill>
      <patternFill patternType="solid">
        <fgColor theme="0" tint="-0.149998474074526"/>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6" borderId="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8" fillId="0" borderId="0" applyNumberFormat="0" applyFill="0" applyBorder="0" applyAlignment="0" applyProtection="0">
      <alignment vertical="center"/>
    </xf>
    <xf numFmtId="0" fontId="39" fillId="7" borderId="12" applyNumberFormat="0" applyAlignment="0" applyProtection="0">
      <alignment vertical="center"/>
    </xf>
    <xf numFmtId="0" fontId="40" fillId="8" borderId="13" applyNumberFormat="0" applyAlignment="0" applyProtection="0">
      <alignment vertical="center"/>
    </xf>
    <xf numFmtId="0" fontId="41" fillId="8" borderId="12" applyNumberFormat="0" applyAlignment="0" applyProtection="0">
      <alignment vertical="center"/>
    </xf>
    <xf numFmtId="0" fontId="42" fillId="9" borderId="14" applyNumberFormat="0" applyAlignment="0" applyProtection="0">
      <alignment vertical="center"/>
    </xf>
    <xf numFmtId="0" fontId="43" fillId="0" borderId="15" applyNumberFormat="0" applyFill="0" applyAlignment="0" applyProtection="0">
      <alignment vertical="center"/>
    </xf>
    <xf numFmtId="0" fontId="44" fillId="0" borderId="16" applyNumberFormat="0" applyFill="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48" fillId="36" borderId="0" applyNumberFormat="0" applyBorder="0" applyAlignment="0" applyProtection="0">
      <alignment vertical="center"/>
    </xf>
    <xf numFmtId="43" fontId="0" fillId="0" borderId="0" applyFont="0" applyFill="0" applyBorder="0" applyAlignment="0" applyProtection="0">
      <alignment vertical="center"/>
    </xf>
  </cellStyleXfs>
  <cellXfs count="131">
    <xf numFmtId="0" fontId="0" fillId="0" borderId="0" xfId="0">
      <alignment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1" xfId="0" applyFont="1" applyBorder="1">
      <alignment vertical="center"/>
    </xf>
    <xf numFmtId="0" fontId="6" fillId="0" borderId="0" xfId="0" applyFont="1" applyAlignment="1">
      <alignment horizontal="center" vertical="center"/>
    </xf>
    <xf numFmtId="49" fontId="5" fillId="0" borderId="1" xfId="0" applyNumberFormat="1" applyFont="1" applyBorder="1">
      <alignment vertical="center"/>
    </xf>
    <xf numFmtId="0" fontId="3" fillId="0" borderId="1" xfId="0" applyFont="1" applyBorder="1" applyAlignment="1">
      <alignment horizontal="left" vertical="center" wrapText="1"/>
    </xf>
    <xf numFmtId="0" fontId="3" fillId="0" borderId="4" xfId="0" applyFont="1" applyBorder="1" applyAlignment="1">
      <alignment horizontal="center" vertical="center" wrapText="1"/>
    </xf>
    <xf numFmtId="0" fontId="7"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43" fontId="10" fillId="3" borderId="1" xfId="0" applyNumberFormat="1" applyFont="1" applyFill="1" applyBorder="1" applyAlignment="1">
      <alignment horizontal="center" vertical="center" wrapText="1"/>
    </xf>
    <xf numFmtId="176" fontId="11" fillId="0" borderId="1" xfId="49" applyNumberFormat="1"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177" fontId="11" fillId="0" borderId="1" xfId="49" applyNumberFormat="1" applyFont="1" applyFill="1" applyBorder="1" applyAlignment="1" applyProtection="1">
      <alignment horizontal="center" vertical="center" wrapText="1"/>
      <protection locked="0"/>
    </xf>
    <xf numFmtId="178" fontId="11" fillId="0" borderId="1" xfId="49" applyNumberFormat="1" applyFont="1" applyFill="1" applyBorder="1" applyAlignment="1" applyProtection="1">
      <alignment horizontal="center" vertical="center" wrapText="1"/>
      <protection locked="0"/>
    </xf>
    <xf numFmtId="179" fontId="11" fillId="0" borderId="1" xfId="49" applyNumberFormat="1" applyFont="1" applyFill="1" applyBorder="1" applyAlignment="1" applyProtection="1">
      <alignment horizontal="center" vertical="center" wrapText="1"/>
      <protection locked="0"/>
    </xf>
    <xf numFmtId="0" fontId="12"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0" fillId="3" borderId="1" xfId="0" applyFill="1" applyBorder="1">
      <alignment vertical="center"/>
    </xf>
    <xf numFmtId="0" fontId="0" fillId="0" borderId="0" xfId="0" applyAlignment="1">
      <alignment horizontal="left" vertical="center"/>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43" fontId="10" fillId="4" borderId="1" xfId="0"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43" fontId="10" fillId="4" borderId="1" xfId="0" applyNumberFormat="1" applyFont="1" applyFill="1" applyBorder="1" applyAlignment="1">
      <alignment horizontal="right" vertical="center" wrapText="1"/>
    </xf>
    <xf numFmtId="0" fontId="10" fillId="3" borderId="1" xfId="0" applyFont="1" applyFill="1" applyBorder="1" applyAlignment="1">
      <alignment horizontal="center" vertical="center" wrapText="1"/>
    </xf>
    <xf numFmtId="0" fontId="16" fillId="0" borderId="0" xfId="0" applyFont="1" applyAlignment="1">
      <alignment horizontal="center" vertical="center" wrapText="1"/>
    </xf>
    <xf numFmtId="0" fontId="10" fillId="0" borderId="1" xfId="0" applyFont="1" applyBorder="1" applyAlignment="1">
      <alignment horizontal="left" vertical="center" wrapText="1" indent="1"/>
    </xf>
    <xf numFmtId="0" fontId="10" fillId="0" borderId="1" xfId="0" applyFont="1" applyFill="1" applyBorder="1" applyAlignment="1">
      <alignment horizontal="left" vertical="center" wrapText="1" indent="1"/>
    </xf>
    <xf numFmtId="0" fontId="15" fillId="0" borderId="1" xfId="0" applyFont="1" applyBorder="1" applyAlignment="1">
      <alignment horizontal="left" vertical="center" wrapText="1" indent="2"/>
    </xf>
    <xf numFmtId="0" fontId="10" fillId="0" borderId="1" xfId="0" applyFont="1" applyBorder="1" applyAlignment="1">
      <alignment horizontal="left" vertical="center" wrapText="1"/>
    </xf>
    <xf numFmtId="0" fontId="0" fillId="0" borderId="1" xfId="0" applyBorder="1">
      <alignment vertical="center"/>
    </xf>
    <xf numFmtId="0" fontId="17" fillId="0" borderId="0" xfId="0" applyFont="1" applyAlignment="1">
      <alignment horizontal="left" vertical="top" wrapText="1"/>
    </xf>
    <xf numFmtId="0" fontId="0" fillId="0" borderId="0" xfId="0" applyFill="1">
      <alignment vertical="center"/>
    </xf>
    <xf numFmtId="0" fontId="18" fillId="0" borderId="0" xfId="0" applyFont="1" applyBorder="1" applyAlignment="1">
      <alignment horizontal="left" vertical="center" wrapText="1"/>
    </xf>
    <xf numFmtId="0" fontId="18" fillId="0" borderId="0" xfId="0" applyFont="1" applyBorder="1" applyAlignment="1">
      <alignment horizontal="right" vertical="center" wrapText="1"/>
    </xf>
    <xf numFmtId="0" fontId="19"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43" fontId="18" fillId="3" borderId="1" xfId="0" applyNumberFormat="1" applyFont="1" applyFill="1" applyBorder="1" applyAlignment="1">
      <alignment horizontal="center" vertical="center" wrapText="1"/>
    </xf>
    <xf numFmtId="43" fontId="18" fillId="3" borderId="1" xfId="0" applyNumberFormat="1" applyFont="1" applyFill="1" applyBorder="1" applyAlignment="1">
      <alignment horizontal="right" vertical="center" wrapText="1"/>
    </xf>
    <xf numFmtId="43" fontId="21" fillId="3" borderId="1" xfId="0" applyNumberFormat="1" applyFont="1" applyFill="1" applyBorder="1" applyAlignment="1">
      <alignment horizontal="right" vertical="center" wrapText="1"/>
    </xf>
    <xf numFmtId="0" fontId="15" fillId="0" borderId="1" xfId="0" applyFont="1" applyBorder="1" applyAlignment="1">
      <alignment horizontal="justify" vertical="center" wrapText="1" indent="2"/>
    </xf>
    <xf numFmtId="0" fontId="10" fillId="0" borderId="1" xfId="0" applyFont="1" applyBorder="1" applyAlignment="1">
      <alignment horizontal="left" vertical="center" wrapText="1" indent="2"/>
    </xf>
    <xf numFmtId="43" fontId="8" fillId="0" borderId="1" xfId="0" applyNumberFormat="1" applyFont="1" applyFill="1" applyBorder="1" applyAlignment="1">
      <alignment horizontal="center" vertical="center" wrapText="1"/>
    </xf>
    <xf numFmtId="43" fontId="22" fillId="4" borderId="1" xfId="0" applyNumberFormat="1" applyFont="1" applyFill="1" applyBorder="1" applyAlignment="1">
      <alignment horizontal="center" vertical="center" wrapText="1"/>
    </xf>
    <xf numFmtId="43" fontId="23" fillId="0" borderId="1" xfId="0" applyNumberFormat="1" applyFont="1" applyFill="1" applyBorder="1" applyAlignment="1">
      <alignment horizontal="center" vertical="center" wrapText="1"/>
    </xf>
    <xf numFmtId="0" fontId="19" fillId="0" borderId="1" xfId="0" applyFont="1" applyBorder="1" applyAlignment="1">
      <alignment horizontal="left" vertical="center" wrapText="1" indent="2"/>
    </xf>
    <xf numFmtId="0" fontId="15" fillId="0" borderId="1" xfId="0" applyFont="1" applyFill="1" applyBorder="1" applyAlignment="1">
      <alignment horizontal="justify" vertical="center" wrapText="1" indent="2"/>
    </xf>
    <xf numFmtId="0" fontId="15" fillId="0" borderId="1" xfId="0" applyFont="1" applyFill="1" applyBorder="1" applyAlignment="1">
      <alignment horizontal="left" vertical="center" wrapText="1" indent="2"/>
    </xf>
    <xf numFmtId="43" fontId="21" fillId="4" borderId="1" xfId="0" applyNumberFormat="1" applyFont="1" applyFill="1" applyBorder="1" applyAlignment="1">
      <alignment horizontal="right" vertical="center" wrapText="1"/>
    </xf>
    <xf numFmtId="43" fontId="24" fillId="0" borderId="1" xfId="0" applyNumberFormat="1" applyFont="1" applyFill="1" applyBorder="1" applyAlignment="1">
      <alignment horizontal="right" vertical="top" wrapText="1"/>
    </xf>
    <xf numFmtId="0" fontId="15" fillId="0" borderId="1" xfId="0" applyFont="1" applyFill="1" applyBorder="1" applyAlignment="1">
      <alignment horizontal="left" vertical="center" wrapText="1"/>
    </xf>
    <xf numFmtId="43" fontId="21" fillId="0" borderId="1" xfId="0" applyNumberFormat="1" applyFont="1" applyBorder="1" applyAlignment="1">
      <alignment horizontal="right" vertical="top" wrapText="1"/>
    </xf>
    <xf numFmtId="43" fontId="25" fillId="0" borderId="1" xfId="0" applyNumberFormat="1" applyFont="1" applyFill="1" applyBorder="1" applyAlignment="1">
      <alignment horizontal="center" vertical="center" wrapText="1"/>
    </xf>
    <xf numFmtId="0" fontId="15" fillId="5" borderId="1" xfId="0" applyFont="1" applyFill="1" applyBorder="1" applyAlignment="1">
      <alignment horizontal="right" vertical="center" wrapText="1"/>
    </xf>
    <xf numFmtId="0" fontId="20" fillId="5" borderId="1" xfId="0" applyFont="1" applyFill="1" applyBorder="1" applyAlignment="1">
      <alignment horizontal="left" vertical="center" wrapText="1"/>
    </xf>
    <xf numFmtId="43" fontId="18" fillId="5" borderId="1" xfId="0" applyNumberFormat="1" applyFont="1" applyFill="1" applyBorder="1" applyAlignment="1">
      <alignment horizontal="center" vertical="center" wrapText="1"/>
    </xf>
    <xf numFmtId="43" fontId="24" fillId="5" borderId="1" xfId="0" applyNumberFormat="1" applyFont="1" applyFill="1" applyBorder="1" applyAlignment="1">
      <alignment horizontal="right" vertical="top" wrapText="1"/>
    </xf>
    <xf numFmtId="0" fontId="10" fillId="0" borderId="1" xfId="0" applyFont="1" applyBorder="1" applyAlignment="1">
      <alignment horizontal="center" vertical="center" wrapText="1" indent="2"/>
    </xf>
    <xf numFmtId="0" fontId="10" fillId="3" borderId="1" xfId="0" applyFont="1" applyFill="1" applyBorder="1" applyAlignment="1">
      <alignment horizontal="center" vertical="center" wrapText="1" indent="2"/>
    </xf>
    <xf numFmtId="0" fontId="26" fillId="0" borderId="0" xfId="0" applyFont="1">
      <alignment vertical="center"/>
    </xf>
    <xf numFmtId="0" fontId="20"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15" fillId="4" borderId="1" xfId="0" applyFont="1" applyFill="1" applyBorder="1" applyAlignment="1">
      <alignment horizontal="left" vertical="center" wrapText="1"/>
    </xf>
    <xf numFmtId="43" fontId="15" fillId="4" borderId="1" xfId="0" applyNumberFormat="1" applyFont="1" applyFill="1" applyBorder="1" applyAlignment="1">
      <alignment horizontal="center" vertical="center" wrapText="1"/>
    </xf>
    <xf numFmtId="0" fontId="15" fillId="4" borderId="1" xfId="0" applyFont="1" applyFill="1" applyBorder="1" applyAlignment="1">
      <alignment horizontal="left" vertical="center" wrapText="1" indent="2"/>
    </xf>
    <xf numFmtId="0" fontId="20" fillId="0" borderId="1" xfId="0" applyFont="1" applyFill="1" applyBorder="1" applyAlignment="1">
      <alignment horizontal="center" vertical="center" wrapText="1"/>
    </xf>
    <xf numFmtId="43" fontId="10" fillId="0" borderId="1" xfId="0" applyNumberFormat="1" applyFont="1" applyFill="1" applyBorder="1" applyAlignment="1">
      <alignment horizontal="right" vertical="center" wrapText="1"/>
    </xf>
    <xf numFmtId="0" fontId="15" fillId="4" borderId="1" xfId="0" applyFont="1" applyFill="1" applyBorder="1" applyAlignment="1">
      <alignment vertical="center" wrapText="1"/>
    </xf>
    <xf numFmtId="43" fontId="29" fillId="4" borderId="1" xfId="0" applyNumberFormat="1" applyFont="1" applyFill="1" applyBorder="1" applyAlignment="1">
      <alignment horizontal="right" vertical="center" wrapText="1"/>
    </xf>
    <xf numFmtId="0" fontId="10" fillId="3" borderId="1" xfId="0" applyFont="1" applyFill="1" applyBorder="1" applyAlignment="1">
      <alignment horizontal="left" vertical="center" wrapText="1"/>
    </xf>
    <xf numFmtId="0" fontId="2" fillId="0" borderId="0" xfId="0" applyFont="1" applyAlignment="1">
      <alignment horizontal="right" wrapText="1"/>
    </xf>
    <xf numFmtId="0" fontId="18" fillId="0" borderId="1" xfId="0" applyFont="1" applyBorder="1" applyAlignment="1">
      <alignment horizontal="center" vertical="center" wrapText="1"/>
    </xf>
    <xf numFmtId="0" fontId="15" fillId="0" borderId="1" xfId="0" applyFont="1" applyBorder="1" applyAlignment="1">
      <alignment horizontal="left" vertical="center" wrapText="1"/>
    </xf>
    <xf numFmtId="43" fontId="18" fillId="3" borderId="1" xfId="0" applyNumberFormat="1" applyFont="1" applyFill="1" applyBorder="1" applyAlignment="1">
      <alignment horizontal="left" vertical="center" wrapText="1"/>
    </xf>
    <xf numFmtId="43" fontId="18" fillId="0" borderId="1" xfId="0" applyNumberFormat="1" applyFont="1" applyBorder="1" applyAlignment="1">
      <alignment horizontal="left" vertical="center" wrapText="1"/>
    </xf>
    <xf numFmtId="43" fontId="18" fillId="0" borderId="1" xfId="0" applyNumberFormat="1" applyFont="1" applyBorder="1" applyAlignment="1">
      <alignment horizontal="left" vertical="top" wrapText="1"/>
    </xf>
    <xf numFmtId="0" fontId="18"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30"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7" fillId="0" borderId="0" xfId="0" applyFont="1" applyAlignment="1">
      <alignment horizontal="center" wrapText="1"/>
    </xf>
    <xf numFmtId="0" fontId="16" fillId="0" borderId="0" xfId="0" applyFont="1" applyAlignment="1">
      <alignment horizontal="center" wrapText="1"/>
    </xf>
    <xf numFmtId="0" fontId="10" fillId="0" borderId="0" xfId="0" applyFont="1" applyBorder="1" applyAlignment="1">
      <alignment horizontal="left"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2"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0" fillId="4" borderId="1" xfId="0" applyFont="1" applyFill="1" applyBorder="1" applyAlignment="1">
      <alignment vertical="center" wrapText="1"/>
    </xf>
    <xf numFmtId="0" fontId="10" fillId="0" borderId="0" xfId="0" applyFont="1" applyAlignment="1">
      <alignment horizontal="left" vertical="center" wrapText="1"/>
    </xf>
    <xf numFmtId="0" fontId="10" fillId="0" borderId="0" xfId="0" applyFont="1" applyBorder="1" applyAlignment="1">
      <alignment horizontal="left" wrapText="1"/>
    </xf>
    <xf numFmtId="0" fontId="22" fillId="0" borderId="1" xfId="0" applyFont="1" applyBorder="1" applyAlignment="1">
      <alignment horizontal="center" vertical="center" wrapText="1"/>
    </xf>
    <xf numFmtId="0" fontId="19" fillId="4" borderId="1"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4" borderId="4"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0" borderId="3" xfId="0" applyFont="1" applyBorder="1" applyAlignment="1">
      <alignment horizontal="center" vertical="center" wrapText="1"/>
    </xf>
    <xf numFmtId="43" fontId="10" fillId="0" borderId="1" xfId="0" applyNumberFormat="1" applyFont="1" applyBorder="1" applyAlignment="1">
      <alignment horizontal="center" vertical="center" wrapText="1"/>
    </xf>
    <xf numFmtId="0" fontId="19" fillId="3" borderId="1" xfId="0" applyFont="1" applyFill="1" applyBorder="1" applyAlignment="1">
      <alignment horizontal="center" vertical="center" wrapText="1"/>
    </xf>
    <xf numFmtId="43" fontId="10" fillId="3" borderId="8" xfId="0" applyNumberFormat="1" applyFont="1" applyFill="1" applyBorder="1" applyAlignment="1">
      <alignment horizontal="center" vertical="center" wrapText="1"/>
    </xf>
    <xf numFmtId="0" fontId="18" fillId="0" borderId="0" xfId="0" applyFont="1" applyAlignment="1">
      <alignment horizontal="center" vertical="center" wrapText="1"/>
    </xf>
    <xf numFmtId="0" fontId="19" fillId="0" borderId="8" xfId="0" applyFont="1" applyBorder="1" applyAlignment="1">
      <alignment horizontal="center" vertical="center" wrapText="1"/>
    </xf>
    <xf numFmtId="43" fontId="18" fillId="0" borderId="1" xfId="0" applyNumberFormat="1" applyFont="1" applyBorder="1" applyAlignment="1">
      <alignment horizontal="center" vertical="center" wrapText="1"/>
    </xf>
    <xf numFmtId="43" fontId="19" fillId="0" borderId="1" xfId="0" applyNumberFormat="1" applyFont="1" applyBorder="1" applyAlignment="1">
      <alignment horizontal="center" vertical="center" wrapText="1"/>
    </xf>
    <xf numFmtId="0" fontId="30" fillId="3"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H8" sqref="H8"/>
    </sheetView>
  </sheetViews>
  <sheetFormatPr defaultColWidth="9" defaultRowHeight="14.4" outlineLevelCol="7"/>
  <cols>
    <col min="1" max="1" width="15.6296296296296" customWidth="1"/>
    <col min="5" max="5" width="15.6296296296296" customWidth="1"/>
  </cols>
  <sheetData>
    <row r="1" ht="28.5" customHeight="1" spans="1:8">
      <c r="A1" s="15" t="s">
        <v>0</v>
      </c>
      <c r="B1" s="43"/>
      <c r="C1" s="43"/>
      <c r="D1" s="43"/>
      <c r="E1" s="43"/>
      <c r="F1" s="43"/>
      <c r="G1" s="43"/>
      <c r="H1" s="43"/>
    </row>
    <row r="2" ht="15" customHeight="1" spans="1:8">
      <c r="A2" s="126"/>
      <c r="B2" s="126"/>
      <c r="C2" s="126"/>
      <c r="D2" s="126"/>
      <c r="E2" s="126"/>
      <c r="F2" s="126"/>
      <c r="G2" s="126" t="s">
        <v>1</v>
      </c>
      <c r="H2" s="126"/>
    </row>
    <row r="3" ht="28.9" customHeight="1" spans="1:8">
      <c r="A3" s="93" t="s">
        <v>2</v>
      </c>
      <c r="B3" s="93"/>
      <c r="C3" s="93"/>
      <c r="D3" s="93"/>
      <c r="E3" s="53" t="s">
        <v>3</v>
      </c>
      <c r="F3" s="53"/>
      <c r="G3" s="53"/>
      <c r="H3" s="53"/>
    </row>
    <row r="4" ht="37.5" customHeight="1" spans="1:8">
      <c r="A4" s="93" t="s">
        <v>4</v>
      </c>
      <c r="B4" s="53" t="s">
        <v>5</v>
      </c>
      <c r="C4" s="53" t="s">
        <v>6</v>
      </c>
      <c r="D4" s="53" t="s">
        <v>7</v>
      </c>
      <c r="E4" s="93" t="s">
        <v>4</v>
      </c>
      <c r="F4" s="53" t="s">
        <v>5</v>
      </c>
      <c r="G4" s="127" t="s">
        <v>6</v>
      </c>
      <c r="H4" s="53" t="s">
        <v>7</v>
      </c>
    </row>
    <row r="5" ht="25.5" customHeight="1" spans="1:8">
      <c r="A5" s="53" t="s">
        <v>8</v>
      </c>
      <c r="B5" s="56">
        <f>SUM(C5:D5)</f>
        <v>519.858</v>
      </c>
      <c r="C5" s="128">
        <f>SUM(C6:C8)</f>
        <v>519.858</v>
      </c>
      <c r="D5" s="128">
        <f>SUM(D6:D8)</f>
        <v>0</v>
      </c>
      <c r="E5" s="53" t="s">
        <v>9</v>
      </c>
      <c r="F5" s="56">
        <f>SUM(G5:H5)</f>
        <v>519.86</v>
      </c>
      <c r="G5" s="128">
        <v>519.86</v>
      </c>
      <c r="H5" s="128">
        <v>0</v>
      </c>
    </row>
    <row r="6" ht="25.5" customHeight="1" spans="1:8">
      <c r="A6" s="53" t="s">
        <v>10</v>
      </c>
      <c r="B6" s="56">
        <f t="shared" ref="B6:B19" si="0">SUM(C6:D6)</f>
        <v>519.858</v>
      </c>
      <c r="C6" s="128">
        <v>519.858</v>
      </c>
      <c r="D6" s="128">
        <v>0</v>
      </c>
      <c r="E6" s="53" t="s">
        <v>11</v>
      </c>
      <c r="F6" s="56">
        <f t="shared" ref="F6:F15" si="1">SUM(G6:H6)</f>
        <v>0</v>
      </c>
      <c r="G6" s="128"/>
      <c r="H6" s="128"/>
    </row>
    <row r="7" ht="37.5" customHeight="1" spans="1:8">
      <c r="A7" s="53" t="s">
        <v>12</v>
      </c>
      <c r="B7" s="56">
        <f t="shared" si="0"/>
        <v>0</v>
      </c>
      <c r="C7" s="128"/>
      <c r="D7" s="128"/>
      <c r="E7" s="53" t="s">
        <v>13</v>
      </c>
      <c r="F7" s="56">
        <f t="shared" si="1"/>
        <v>0</v>
      </c>
      <c r="G7" s="128"/>
      <c r="H7" s="128"/>
    </row>
    <row r="8" ht="37.5" customHeight="1" spans="1:8">
      <c r="A8" s="53" t="s">
        <v>14</v>
      </c>
      <c r="B8" s="56">
        <f t="shared" si="0"/>
        <v>0</v>
      </c>
      <c r="C8" s="128"/>
      <c r="D8" s="128"/>
      <c r="E8" s="53" t="s">
        <v>15</v>
      </c>
      <c r="F8" s="56">
        <f t="shared" si="1"/>
        <v>0</v>
      </c>
      <c r="G8" s="128"/>
      <c r="H8" s="128"/>
    </row>
    <row r="9" ht="37.5" customHeight="1" spans="1:8">
      <c r="A9" s="113" t="s">
        <v>16</v>
      </c>
      <c r="B9" s="56">
        <f t="shared" si="0"/>
        <v>0</v>
      </c>
      <c r="C9" s="128"/>
      <c r="D9" s="128"/>
      <c r="E9" s="113"/>
      <c r="F9" s="56">
        <f t="shared" si="1"/>
        <v>0</v>
      </c>
      <c r="G9" s="128"/>
      <c r="H9" s="128"/>
    </row>
    <row r="10" ht="25.5" customHeight="1" spans="1:8">
      <c r="A10" s="113" t="s">
        <v>17</v>
      </c>
      <c r="B10" s="56">
        <f t="shared" si="0"/>
        <v>0</v>
      </c>
      <c r="C10" s="128">
        <f>SUM(C11:C15)</f>
        <v>0</v>
      </c>
      <c r="D10" s="128">
        <f>SUM(D11:D15)</f>
        <v>0</v>
      </c>
      <c r="E10" s="113"/>
      <c r="F10" s="56">
        <f t="shared" si="1"/>
        <v>0</v>
      </c>
      <c r="G10" s="128"/>
      <c r="H10" s="128"/>
    </row>
    <row r="11" ht="27" customHeight="1" spans="1:8">
      <c r="A11" s="53" t="s">
        <v>18</v>
      </c>
      <c r="B11" s="56">
        <f t="shared" si="0"/>
        <v>0</v>
      </c>
      <c r="C11" s="128"/>
      <c r="D11" s="128"/>
      <c r="E11" s="53"/>
      <c r="F11" s="56">
        <f t="shared" si="1"/>
        <v>0</v>
      </c>
      <c r="G11" s="128"/>
      <c r="H11" s="128"/>
    </row>
    <row r="12" ht="25.5" customHeight="1" spans="1:8">
      <c r="A12" s="53" t="s">
        <v>19</v>
      </c>
      <c r="B12" s="56">
        <f t="shared" si="0"/>
        <v>0</v>
      </c>
      <c r="C12" s="128"/>
      <c r="D12" s="128"/>
      <c r="E12" s="53"/>
      <c r="F12" s="56">
        <f t="shared" si="1"/>
        <v>0</v>
      </c>
      <c r="G12" s="128"/>
      <c r="H12" s="128"/>
    </row>
    <row r="13" ht="25.5" customHeight="1" spans="1:8">
      <c r="A13" s="53" t="s">
        <v>20</v>
      </c>
      <c r="B13" s="56">
        <f t="shared" si="0"/>
        <v>0</v>
      </c>
      <c r="C13" s="128"/>
      <c r="D13" s="128"/>
      <c r="E13" s="53"/>
      <c r="F13" s="56">
        <f t="shared" si="1"/>
        <v>0</v>
      </c>
      <c r="G13" s="128"/>
      <c r="H13" s="128"/>
    </row>
    <row r="14" ht="25.5" customHeight="1" spans="1:8">
      <c r="A14" s="53" t="s">
        <v>21</v>
      </c>
      <c r="B14" s="56">
        <f t="shared" si="0"/>
        <v>0</v>
      </c>
      <c r="C14" s="128"/>
      <c r="D14" s="128"/>
      <c r="E14" s="53"/>
      <c r="F14" s="56">
        <f t="shared" si="1"/>
        <v>0</v>
      </c>
      <c r="G14" s="128"/>
      <c r="H14" s="128"/>
    </row>
    <row r="15" ht="19.9" customHeight="1" spans="1:8">
      <c r="A15" s="53" t="s">
        <v>22</v>
      </c>
      <c r="B15" s="56">
        <f t="shared" si="0"/>
        <v>0</v>
      </c>
      <c r="C15" s="129"/>
      <c r="D15" s="129"/>
      <c r="E15" s="53"/>
      <c r="F15" s="56">
        <f t="shared" si="1"/>
        <v>0</v>
      </c>
      <c r="G15" s="129"/>
      <c r="H15" s="129"/>
    </row>
    <row r="16" ht="25.5" customHeight="1" spans="1:8">
      <c r="A16" s="130" t="s">
        <v>23</v>
      </c>
      <c r="B16" s="56">
        <f t="shared" si="0"/>
        <v>519.858</v>
      </c>
      <c r="C16" s="56">
        <f>C5+C9+C10</f>
        <v>519.858</v>
      </c>
      <c r="D16" s="56">
        <f>D5+D9+D10</f>
        <v>0</v>
      </c>
      <c r="E16" s="130" t="s">
        <v>24</v>
      </c>
      <c r="F16" s="56">
        <f>SUM(F5:F15)</f>
        <v>519.86</v>
      </c>
      <c r="G16" s="56">
        <f>SUM(G5:G15)</f>
        <v>519.86</v>
      </c>
      <c r="H16" s="56">
        <f>SUM(H5:H15)</f>
        <v>0</v>
      </c>
    </row>
    <row r="17" ht="25.5" customHeight="1" spans="1:8">
      <c r="A17" s="53" t="s">
        <v>25</v>
      </c>
      <c r="B17" s="56">
        <f t="shared" si="0"/>
        <v>0</v>
      </c>
      <c r="C17" s="128"/>
      <c r="D17" s="128"/>
      <c r="E17" s="53" t="s">
        <v>26</v>
      </c>
      <c r="F17" s="56">
        <f>SUM(G17:H17)</f>
        <v>0</v>
      </c>
      <c r="G17" s="128"/>
      <c r="H17" s="128"/>
    </row>
    <row r="18" ht="25.5" customHeight="1" spans="1:8">
      <c r="A18" s="53" t="s">
        <v>27</v>
      </c>
      <c r="B18" s="56">
        <f t="shared" si="0"/>
        <v>0</v>
      </c>
      <c r="C18" s="128"/>
      <c r="D18" s="128"/>
      <c r="E18" s="53"/>
      <c r="F18" s="56">
        <f>SUM(G18:H18)</f>
        <v>0</v>
      </c>
      <c r="G18" s="128"/>
      <c r="H18" s="128"/>
    </row>
    <row r="19" ht="33" customHeight="1" spans="1:8">
      <c r="A19" s="130" t="s">
        <v>28</v>
      </c>
      <c r="B19" s="56">
        <f t="shared" si="0"/>
        <v>519.858</v>
      </c>
      <c r="C19" s="56">
        <f>SUM(C16:C18)</f>
        <v>519.858</v>
      </c>
      <c r="D19" s="56">
        <f>SUM(D16:D18)</f>
        <v>0</v>
      </c>
      <c r="E19" s="130" t="s">
        <v>29</v>
      </c>
      <c r="F19" s="56">
        <f>SUM(F16:F18)</f>
        <v>519.86</v>
      </c>
      <c r="G19" s="56">
        <f>SUM(G16:G18)</f>
        <v>519.86</v>
      </c>
      <c r="H19" s="56">
        <f>SUM(H16:H18)</f>
        <v>0</v>
      </c>
    </row>
  </sheetData>
  <mergeCells count="6">
    <mergeCell ref="A1:H1"/>
    <mergeCell ref="A2:C2"/>
    <mergeCell ref="E2:F2"/>
    <mergeCell ref="G2:H2"/>
    <mergeCell ref="A3:D3"/>
    <mergeCell ref="E3:H3"/>
  </mergeCells>
  <pageMargins left="0.314583333333333" right="0.314583333333333"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B6" sqref="B6"/>
    </sheetView>
  </sheetViews>
  <sheetFormatPr defaultColWidth="9" defaultRowHeight="14.4"/>
  <cols>
    <col min="1" max="1" width="12.6296296296296" customWidth="1"/>
    <col min="2" max="2" width="12.75" customWidth="1"/>
    <col min="3" max="3" width="12.1296296296296" customWidth="1"/>
    <col min="4" max="4" width="16.5" customWidth="1"/>
    <col min="6" max="8" width="15" customWidth="1"/>
  </cols>
  <sheetData>
    <row r="1" ht="28.5" customHeight="1" spans="1:10">
      <c r="A1" s="15" t="s">
        <v>134</v>
      </c>
      <c r="B1" s="15"/>
      <c r="C1" s="15"/>
      <c r="D1" s="15"/>
      <c r="E1" s="15"/>
      <c r="F1" s="15"/>
      <c r="G1" s="15"/>
      <c r="H1" s="15"/>
      <c r="I1" s="15"/>
    </row>
    <row r="2" spans="1:10">
      <c r="A2" s="15"/>
      <c r="B2" s="15"/>
      <c r="C2" s="15"/>
      <c r="D2" s="15"/>
      <c r="E2" s="15"/>
      <c r="F2" s="15"/>
      <c r="G2" s="15"/>
      <c r="H2" s="15"/>
      <c r="I2" s="15"/>
    </row>
    <row r="3" ht="15" customHeight="1" spans="1:10">
      <c r="A3" s="2"/>
      <c r="B3" s="2"/>
      <c r="C3" s="2"/>
      <c r="D3" s="2"/>
      <c r="E3" s="2"/>
      <c r="F3" s="2"/>
      <c r="G3" s="3" t="s">
        <v>1</v>
      </c>
      <c r="H3" s="3"/>
      <c r="I3" s="3"/>
    </row>
    <row r="4" ht="24" customHeight="1" spans="1:10">
      <c r="A4" s="16" t="s">
        <v>135</v>
      </c>
      <c r="B4" s="17" t="s">
        <v>136</v>
      </c>
      <c r="C4" s="17"/>
      <c r="D4" s="16" t="s">
        <v>137</v>
      </c>
      <c r="E4" s="16" t="s">
        <v>46</v>
      </c>
      <c r="F4" s="17" t="s">
        <v>138</v>
      </c>
      <c r="G4" s="17"/>
      <c r="H4" s="17"/>
      <c r="I4" s="16" t="s">
        <v>124</v>
      </c>
    </row>
    <row r="5" ht="46.15" customHeight="1" spans="1:10">
      <c r="A5" s="18"/>
      <c r="B5" s="17" t="s">
        <v>139</v>
      </c>
      <c r="C5" s="17" t="s">
        <v>140</v>
      </c>
      <c r="D5" s="18"/>
      <c r="E5" s="18"/>
      <c r="F5" s="17" t="s">
        <v>35</v>
      </c>
      <c r="G5" s="17" t="s">
        <v>36</v>
      </c>
      <c r="H5" s="17" t="s">
        <v>37</v>
      </c>
      <c r="I5" s="18"/>
    </row>
    <row r="6" ht="27" customHeight="1" spans="1:10">
      <c r="A6" s="19" t="s">
        <v>141</v>
      </c>
      <c r="B6" s="19" t="s">
        <v>142</v>
      </c>
      <c r="C6" s="20"/>
      <c r="D6" s="19" t="s">
        <v>45</v>
      </c>
      <c r="E6" s="21">
        <f t="shared" ref="E6:E11" si="0">SUM(F6:H6)</f>
        <v>15</v>
      </c>
      <c r="F6" s="22">
        <v>15</v>
      </c>
      <c r="G6" s="17"/>
      <c r="H6" s="17"/>
      <c r="I6" s="18"/>
    </row>
    <row r="7" ht="39" customHeight="1" spans="1:10">
      <c r="A7" s="19" t="s">
        <v>143</v>
      </c>
      <c r="B7" s="19" t="s">
        <v>144</v>
      </c>
      <c r="C7" s="20"/>
      <c r="D7" s="19" t="s">
        <v>45</v>
      </c>
      <c r="E7" s="21">
        <f t="shared" si="0"/>
        <v>28.8</v>
      </c>
      <c r="F7" s="22">
        <v>28.8</v>
      </c>
      <c r="G7" s="20"/>
      <c r="H7" s="20"/>
      <c r="I7" s="23"/>
    </row>
    <row r="8" ht="22.5" customHeight="1" spans="1:10">
      <c r="A8" s="19" t="s">
        <v>143</v>
      </c>
      <c r="B8" s="19" t="s">
        <v>145</v>
      </c>
      <c r="C8" s="20"/>
      <c r="D8" s="19" t="s">
        <v>45</v>
      </c>
      <c r="E8" s="21">
        <f t="shared" si="0"/>
        <v>4.1</v>
      </c>
      <c r="F8" s="24">
        <v>4.1</v>
      </c>
      <c r="G8" s="20"/>
      <c r="H8" s="20"/>
      <c r="I8" s="23"/>
    </row>
    <row r="9" ht="29" customHeight="1" spans="1:10">
      <c r="A9" s="19" t="s">
        <v>143</v>
      </c>
      <c r="B9" s="19" t="s">
        <v>146</v>
      </c>
      <c r="C9" s="20"/>
      <c r="D9" s="19" t="s">
        <v>45</v>
      </c>
      <c r="E9" s="21">
        <f t="shared" si="0"/>
        <v>9.024</v>
      </c>
      <c r="F9" s="25">
        <v>9.024</v>
      </c>
      <c r="G9" s="20"/>
      <c r="H9" s="20"/>
      <c r="I9" s="23"/>
    </row>
    <row r="10" ht="36" customHeight="1" spans="1:10">
      <c r="A10" s="19" t="s">
        <v>143</v>
      </c>
      <c r="B10" s="19" t="s">
        <v>147</v>
      </c>
      <c r="C10" s="20"/>
      <c r="D10" s="19" t="s">
        <v>45</v>
      </c>
      <c r="E10" s="21">
        <f t="shared" si="0"/>
        <v>3.1152</v>
      </c>
      <c r="F10" s="26">
        <v>3.1152</v>
      </c>
      <c r="G10" s="20"/>
      <c r="H10" s="20"/>
      <c r="I10" s="23"/>
    </row>
    <row r="11" ht="22.5" customHeight="1" spans="1:10">
      <c r="A11" s="19" t="s">
        <v>143</v>
      </c>
      <c r="B11" s="19" t="s">
        <v>148</v>
      </c>
      <c r="C11" s="20"/>
      <c r="D11" s="19" t="s">
        <v>45</v>
      </c>
      <c r="E11" s="21">
        <f t="shared" si="0"/>
        <v>15</v>
      </c>
      <c r="F11" s="24">
        <v>15</v>
      </c>
      <c r="G11" s="20"/>
      <c r="H11" s="20"/>
      <c r="I11" s="23"/>
      <c r="J11" s="27"/>
    </row>
    <row r="12" ht="22.5" customHeight="1" spans="1:10">
      <c r="A12" s="20"/>
      <c r="B12" s="20"/>
      <c r="C12" s="20"/>
      <c r="D12" s="20"/>
      <c r="E12" s="21">
        <f t="shared" ref="E12:E18" si="1">SUM(F12:H12)</f>
        <v>0</v>
      </c>
      <c r="F12" s="20"/>
      <c r="G12" s="20"/>
      <c r="H12" s="20"/>
      <c r="I12" s="28"/>
    </row>
    <row r="13" ht="22.5" customHeight="1" spans="1:10">
      <c r="A13" s="20"/>
      <c r="B13" s="20"/>
      <c r="C13" s="20"/>
      <c r="D13" s="20"/>
      <c r="E13" s="21">
        <f t="shared" si="1"/>
        <v>0</v>
      </c>
      <c r="F13" s="20"/>
      <c r="G13" s="20"/>
      <c r="H13" s="20"/>
      <c r="I13" s="28"/>
    </row>
    <row r="14" ht="22.5" customHeight="1" spans="1:10">
      <c r="A14" s="20"/>
      <c r="B14" s="20"/>
      <c r="C14" s="20"/>
      <c r="D14" s="20"/>
      <c r="E14" s="21">
        <f t="shared" si="1"/>
        <v>0</v>
      </c>
      <c r="F14" s="20"/>
      <c r="G14" s="20"/>
      <c r="H14" s="20"/>
      <c r="I14" s="28"/>
    </row>
    <row r="15" ht="22.5" customHeight="1" spans="1:10">
      <c r="A15" s="20"/>
      <c r="B15" s="20"/>
      <c r="C15" s="20"/>
      <c r="D15" s="20"/>
      <c r="E15" s="21">
        <f t="shared" si="1"/>
        <v>0</v>
      </c>
      <c r="F15" s="20"/>
      <c r="G15" s="20"/>
      <c r="H15" s="20"/>
      <c r="I15" s="28"/>
    </row>
    <row r="16" ht="22.5" customHeight="1" spans="1:10">
      <c r="A16" s="20"/>
      <c r="B16" s="20"/>
      <c r="C16" s="20"/>
      <c r="D16" s="20"/>
      <c r="E16" s="21">
        <f t="shared" si="1"/>
        <v>0</v>
      </c>
      <c r="F16" s="20"/>
      <c r="G16" s="20"/>
      <c r="H16" s="20"/>
      <c r="I16" s="28"/>
    </row>
    <row r="17" ht="22.5" customHeight="1" spans="1:9">
      <c r="A17" s="20"/>
      <c r="B17" s="20"/>
      <c r="C17" s="20"/>
      <c r="D17" s="20"/>
      <c r="E17" s="21">
        <f t="shared" si="1"/>
        <v>0</v>
      </c>
      <c r="F17" s="20"/>
      <c r="G17" s="20"/>
      <c r="H17" s="20"/>
      <c r="I17" s="28"/>
    </row>
    <row r="18" ht="22.5" customHeight="1" spans="1:9">
      <c r="A18" s="20"/>
      <c r="B18" s="20"/>
      <c r="C18" s="20"/>
      <c r="D18" s="20"/>
      <c r="E18" s="21">
        <f t="shared" si="1"/>
        <v>0</v>
      </c>
      <c r="F18" s="20"/>
      <c r="G18" s="20"/>
      <c r="H18" s="20"/>
      <c r="I18" s="28"/>
    </row>
    <row r="19" ht="22.5" customHeight="1" spans="1:9">
      <c r="A19" s="29"/>
      <c r="B19" s="30"/>
      <c r="C19" s="31"/>
      <c r="D19" s="29" t="s">
        <v>46</v>
      </c>
      <c r="E19" s="21">
        <f>SUM(E6:E18)</f>
        <v>75.0392</v>
      </c>
      <c r="F19" s="21">
        <f>SUM(F6:F18)</f>
        <v>75.0392</v>
      </c>
      <c r="G19" s="21">
        <f>SUM(G7:G18)</f>
        <v>0</v>
      </c>
      <c r="H19" s="21">
        <f>SUM(H7:H18)</f>
        <v>0</v>
      </c>
      <c r="I19" s="32"/>
    </row>
    <row r="20" ht="25.8" spans="1:9">
      <c r="A20" s="11" t="s">
        <v>149</v>
      </c>
      <c r="B20" s="11"/>
      <c r="C20" s="11"/>
      <c r="D20" s="11"/>
      <c r="E20" s="11"/>
      <c r="F20" s="11"/>
      <c r="G20" s="11"/>
      <c r="H20" s="11"/>
      <c r="I20" s="11"/>
    </row>
    <row r="21" ht="21" customHeight="1" spans="1:9">
      <c r="A21" s="33" t="s">
        <v>150</v>
      </c>
      <c r="B21" s="33"/>
      <c r="C21" s="33"/>
      <c r="D21" s="33"/>
      <c r="E21" s="33"/>
      <c r="F21" s="33"/>
      <c r="G21" s="33"/>
      <c r="H21" s="33"/>
      <c r="I21" s="33"/>
    </row>
  </sheetData>
  <mergeCells count="10">
    <mergeCell ref="G3:I3"/>
    <mergeCell ref="B4:C4"/>
    <mergeCell ref="F4:H4"/>
    <mergeCell ref="A20:I20"/>
    <mergeCell ref="A21:I21"/>
    <mergeCell ref="A4:A5"/>
    <mergeCell ref="D4:D5"/>
    <mergeCell ref="E4:E5"/>
    <mergeCell ref="I4:I5"/>
    <mergeCell ref="A1:I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6"/>
  <sheetViews>
    <sheetView topLeftCell="A41" workbookViewId="0">
      <selection activeCell="G55" sqref="G55"/>
    </sheetView>
  </sheetViews>
  <sheetFormatPr defaultColWidth="9" defaultRowHeight="14.4"/>
  <cols>
    <col min="1" max="1" width="18.6296296296296" customWidth="1"/>
    <col min="2" max="2" width="13.75" customWidth="1"/>
    <col min="3" max="3" width="20.25" customWidth="1"/>
    <col min="4" max="5" width="17.75" customWidth="1"/>
  </cols>
  <sheetData>
    <row r="1" ht="28.2" spans="1:5">
      <c r="A1" s="1" t="s">
        <v>151</v>
      </c>
      <c r="B1" s="1"/>
      <c r="C1" s="1"/>
      <c r="D1" s="1"/>
      <c r="E1" s="1"/>
    </row>
    <row r="2" ht="15.6" spans="1:5">
      <c r="A2" s="2"/>
      <c r="B2" s="2"/>
      <c r="C2" s="2"/>
      <c r="D2" s="2"/>
      <c r="E2" s="3" t="s">
        <v>1</v>
      </c>
    </row>
    <row r="3" ht="22.2" spans="1:5">
      <c r="A3" s="4" t="s">
        <v>136</v>
      </c>
      <c r="B3" s="4"/>
      <c r="C3" s="4"/>
      <c r="D3" s="4" t="s">
        <v>152</v>
      </c>
      <c r="E3" s="4"/>
    </row>
    <row r="4" ht="22.2" spans="1:5">
      <c r="A4" s="4" t="s">
        <v>153</v>
      </c>
      <c r="B4" s="4"/>
      <c r="C4" s="4"/>
      <c r="D4" s="5" t="s">
        <v>139</v>
      </c>
      <c r="E4" s="5"/>
    </row>
    <row r="5" ht="22.2" spans="1:5">
      <c r="A5" s="4" t="s">
        <v>154</v>
      </c>
      <c r="B5" s="4" t="s">
        <v>155</v>
      </c>
      <c r="C5" s="4"/>
      <c r="D5" s="4">
        <v>15</v>
      </c>
      <c r="E5" s="4"/>
    </row>
    <row r="6" ht="22.2" spans="1:5">
      <c r="A6" s="4"/>
      <c r="B6" s="4" t="s">
        <v>156</v>
      </c>
      <c r="C6" s="4"/>
      <c r="D6" s="6">
        <v>15</v>
      </c>
      <c r="E6" s="6"/>
    </row>
    <row r="7" ht="22.2" spans="1:5">
      <c r="A7" s="4"/>
      <c r="B7" s="4" t="s">
        <v>157</v>
      </c>
      <c r="C7" s="4"/>
      <c r="D7" s="6"/>
      <c r="E7" s="6"/>
    </row>
    <row r="8" ht="37" customHeight="1" spans="1:5">
      <c r="A8" s="7" t="s">
        <v>158</v>
      </c>
      <c r="B8" s="4" t="s">
        <v>159</v>
      </c>
      <c r="C8" s="4"/>
      <c r="D8" s="4"/>
      <c r="E8" s="4"/>
    </row>
    <row r="9" ht="37" customHeight="1" spans="1:5">
      <c r="A9" s="8"/>
      <c r="B9" s="4"/>
      <c r="C9" s="4"/>
      <c r="D9" s="4"/>
      <c r="E9" s="4"/>
    </row>
    <row r="10" ht="22.2" spans="1:5">
      <c r="A10" s="4" t="s">
        <v>160</v>
      </c>
      <c r="B10" s="4" t="s">
        <v>161</v>
      </c>
      <c r="C10" s="4" t="s">
        <v>162</v>
      </c>
      <c r="D10" s="4" t="s">
        <v>163</v>
      </c>
      <c r="E10" s="4" t="s">
        <v>164</v>
      </c>
    </row>
    <row r="11" ht="44.4" spans="1:5">
      <c r="A11" s="4"/>
      <c r="B11" s="4" t="s">
        <v>165</v>
      </c>
      <c r="C11" s="4" t="s">
        <v>166</v>
      </c>
      <c r="D11" s="4" t="s">
        <v>167</v>
      </c>
      <c r="E11" s="4" t="s">
        <v>168</v>
      </c>
    </row>
    <row r="12" ht="44.4" spans="1:5">
      <c r="A12" s="4"/>
      <c r="B12" s="4"/>
      <c r="C12" s="4" t="s">
        <v>169</v>
      </c>
      <c r="D12" s="4" t="s">
        <v>170</v>
      </c>
      <c r="E12" s="4" t="s">
        <v>171</v>
      </c>
    </row>
    <row r="13" ht="22.2" spans="1:5">
      <c r="A13" s="4"/>
      <c r="B13" s="4"/>
      <c r="C13" s="4" t="s">
        <v>172</v>
      </c>
      <c r="D13" s="4"/>
      <c r="E13" s="4"/>
    </row>
    <row r="14" ht="44.4" spans="1:5">
      <c r="A14" s="4"/>
      <c r="B14" s="4"/>
      <c r="C14" s="4" t="s">
        <v>173</v>
      </c>
      <c r="D14" s="4" t="s">
        <v>174</v>
      </c>
      <c r="E14" s="9" t="s">
        <v>175</v>
      </c>
    </row>
    <row r="15" ht="22.2" spans="1:5">
      <c r="A15" s="4"/>
      <c r="B15" s="4" t="s">
        <v>176</v>
      </c>
      <c r="C15" s="4" t="s">
        <v>177</v>
      </c>
      <c r="D15" s="4"/>
      <c r="E15" s="4"/>
    </row>
    <row r="16" ht="44.4" spans="1:5">
      <c r="A16" s="4"/>
      <c r="B16" s="4"/>
      <c r="C16" s="4" t="s">
        <v>178</v>
      </c>
      <c r="D16" s="4" t="s">
        <v>179</v>
      </c>
      <c r="E16" s="4" t="s">
        <v>171</v>
      </c>
    </row>
    <row r="17" ht="22.2" spans="1:9">
      <c r="A17" s="4"/>
      <c r="B17" s="4"/>
      <c r="C17" s="4" t="s">
        <v>180</v>
      </c>
      <c r="D17" s="4"/>
      <c r="E17" s="4"/>
    </row>
    <row r="18" ht="44.4" spans="1:9">
      <c r="A18" s="4"/>
      <c r="B18" s="4"/>
      <c r="C18" s="4" t="s">
        <v>181</v>
      </c>
      <c r="D18" s="4"/>
      <c r="E18" s="4"/>
    </row>
    <row r="19" ht="44.4" spans="1:9">
      <c r="A19" s="4"/>
      <c r="B19" s="4"/>
      <c r="C19" s="4" t="s">
        <v>182</v>
      </c>
      <c r="D19" s="4" t="s">
        <v>183</v>
      </c>
      <c r="E19" s="10" t="s">
        <v>184</v>
      </c>
    </row>
    <row r="20" ht="25.8" spans="1:9">
      <c r="A20" s="11" t="s">
        <v>185</v>
      </c>
      <c r="B20" s="11"/>
      <c r="C20" s="11"/>
      <c r="D20" s="11"/>
      <c r="E20" s="11"/>
    </row>
    <row r="21" ht="25.8" spans="1:9">
      <c r="A21" s="11"/>
      <c r="B21" s="11"/>
      <c r="C21" s="11"/>
      <c r="D21" s="11"/>
      <c r="E21" s="11"/>
    </row>
    <row r="22" ht="25.8" spans="1:9">
      <c r="A22" s="11"/>
      <c r="B22" s="11"/>
      <c r="C22" s="11"/>
      <c r="D22" s="11"/>
      <c r="E22" s="11"/>
    </row>
    <row r="23" ht="25.8" spans="1:9">
      <c r="A23" s="11"/>
      <c r="B23" s="11"/>
      <c r="C23" s="11"/>
      <c r="D23" s="11"/>
      <c r="E23" s="11"/>
    </row>
    <row r="24" ht="30" customHeight="1" spans="1:9">
      <c r="A24" s="1" t="s">
        <v>151</v>
      </c>
      <c r="B24" s="1"/>
      <c r="C24" s="1"/>
      <c r="D24" s="1"/>
      <c r="E24" s="1"/>
    </row>
    <row r="25" ht="15" customHeight="1" spans="1:9">
      <c r="A25" s="2"/>
      <c r="B25" s="2"/>
      <c r="C25" s="2"/>
      <c r="D25" s="2"/>
      <c r="E25" s="3" t="s">
        <v>1</v>
      </c>
      <c r="F25" s="2"/>
      <c r="G25" s="3"/>
      <c r="H25" s="3"/>
      <c r="I25" s="3"/>
    </row>
    <row r="26" ht="48" customHeight="1" spans="1:9">
      <c r="A26" s="4" t="s">
        <v>136</v>
      </c>
      <c r="B26" s="4"/>
      <c r="C26" s="4"/>
      <c r="D26" s="4" t="s">
        <v>186</v>
      </c>
      <c r="E26" s="4"/>
    </row>
    <row r="27" ht="30" customHeight="1" spans="1:9">
      <c r="A27" s="4" t="s">
        <v>153</v>
      </c>
      <c r="B27" s="4"/>
      <c r="C27" s="4"/>
      <c r="D27" s="5" t="s">
        <v>139</v>
      </c>
      <c r="E27" s="5"/>
    </row>
    <row r="28" ht="30" customHeight="1" spans="1:9">
      <c r="A28" s="4" t="s">
        <v>154</v>
      </c>
      <c r="B28" s="4" t="s">
        <v>155</v>
      </c>
      <c r="C28" s="4"/>
      <c r="D28" s="4">
        <v>28.8</v>
      </c>
      <c r="E28" s="4"/>
    </row>
    <row r="29" ht="30" customHeight="1" spans="1:9">
      <c r="A29" s="4"/>
      <c r="B29" s="4" t="s">
        <v>156</v>
      </c>
      <c r="C29" s="4"/>
      <c r="D29" s="6">
        <v>28.8</v>
      </c>
      <c r="E29" s="6"/>
    </row>
    <row r="30" ht="30" customHeight="1" spans="1:9">
      <c r="A30" s="4"/>
      <c r="B30" s="4" t="s">
        <v>157</v>
      </c>
      <c r="C30" s="4"/>
      <c r="D30" s="6"/>
      <c r="E30" s="6"/>
    </row>
    <row r="31" ht="70" customHeight="1" spans="1:9">
      <c r="A31" s="7" t="s">
        <v>158</v>
      </c>
      <c r="B31" s="4" t="s">
        <v>187</v>
      </c>
      <c r="C31" s="4"/>
      <c r="D31" s="4"/>
      <c r="E31" s="4"/>
    </row>
    <row r="32" ht="70" customHeight="1" spans="1:9">
      <c r="A32" s="8"/>
      <c r="B32" s="4"/>
      <c r="C32" s="4"/>
      <c r="D32" s="4"/>
      <c r="E32" s="4"/>
    </row>
    <row r="33" ht="30" customHeight="1" spans="1:5">
      <c r="A33" s="4" t="s">
        <v>160</v>
      </c>
      <c r="B33" s="4" t="s">
        <v>161</v>
      </c>
      <c r="C33" s="4" t="s">
        <v>162</v>
      </c>
      <c r="D33" s="4" t="s">
        <v>163</v>
      </c>
      <c r="E33" s="4" t="s">
        <v>164</v>
      </c>
    </row>
    <row r="34" ht="30" customHeight="1" spans="1:5">
      <c r="A34" s="4"/>
      <c r="B34" s="4" t="s">
        <v>165</v>
      </c>
      <c r="C34" s="4" t="s">
        <v>166</v>
      </c>
      <c r="D34" s="4" t="s">
        <v>188</v>
      </c>
      <c r="E34" s="9" t="s">
        <v>189</v>
      </c>
    </row>
    <row r="35" ht="30" customHeight="1" spans="1:5">
      <c r="A35" s="4"/>
      <c r="B35" s="4"/>
      <c r="C35" s="4" t="s">
        <v>169</v>
      </c>
      <c r="D35" s="4" t="s">
        <v>190</v>
      </c>
      <c r="E35" s="9" t="s">
        <v>175</v>
      </c>
    </row>
    <row r="36" ht="30" customHeight="1" spans="1:5">
      <c r="A36" s="4"/>
      <c r="B36" s="4"/>
      <c r="C36" s="4" t="s">
        <v>172</v>
      </c>
      <c r="D36" s="4"/>
      <c r="E36" s="9"/>
    </row>
    <row r="37" ht="30" customHeight="1" spans="1:5">
      <c r="A37" s="4"/>
      <c r="B37" s="4"/>
      <c r="C37" s="4" t="s">
        <v>173</v>
      </c>
      <c r="D37" s="4" t="s">
        <v>191</v>
      </c>
      <c r="E37" s="9" t="s">
        <v>175</v>
      </c>
    </row>
    <row r="38" ht="30" customHeight="1" spans="1:5">
      <c r="A38" s="4"/>
      <c r="B38" s="4" t="s">
        <v>176</v>
      </c>
      <c r="C38" s="4" t="s">
        <v>177</v>
      </c>
      <c r="D38" s="4"/>
      <c r="E38" s="9"/>
    </row>
    <row r="39" ht="46" customHeight="1" spans="1:5">
      <c r="A39" s="4"/>
      <c r="B39" s="4"/>
      <c r="C39" s="4" t="s">
        <v>178</v>
      </c>
      <c r="D39" s="4" t="s">
        <v>192</v>
      </c>
      <c r="E39" s="9" t="s">
        <v>175</v>
      </c>
    </row>
    <row r="40" ht="30" customHeight="1" spans="1:5">
      <c r="A40" s="4"/>
      <c r="B40" s="4"/>
      <c r="C40" s="4" t="s">
        <v>180</v>
      </c>
      <c r="D40" s="4"/>
      <c r="E40" s="9"/>
    </row>
    <row r="41" ht="30" customHeight="1" spans="1:5">
      <c r="A41" s="4"/>
      <c r="B41" s="4"/>
      <c r="C41" s="4" t="s">
        <v>181</v>
      </c>
      <c r="D41" s="4"/>
      <c r="E41" s="9"/>
    </row>
    <row r="42" ht="48" customHeight="1" spans="1:5">
      <c r="A42" s="4"/>
      <c r="B42" s="4"/>
      <c r="C42" s="4" t="s">
        <v>182</v>
      </c>
      <c r="D42" s="4" t="s">
        <v>193</v>
      </c>
      <c r="E42" s="12" t="s">
        <v>194</v>
      </c>
    </row>
    <row r="43" ht="25.8" spans="1:5">
      <c r="A43" s="11" t="s">
        <v>185</v>
      </c>
      <c r="B43" s="11"/>
      <c r="C43" s="11"/>
      <c r="D43" s="11"/>
      <c r="E43" s="11"/>
    </row>
    <row r="44" ht="18" customHeight="1" spans="1:5">
      <c r="A44" s="11"/>
      <c r="B44" s="11"/>
      <c r="C44" s="11"/>
      <c r="D44" s="11"/>
      <c r="E44" s="11"/>
    </row>
    <row r="45" ht="18" customHeight="1" spans="1:5">
      <c r="A45" s="11"/>
      <c r="B45" s="11"/>
      <c r="C45" s="11"/>
      <c r="D45" s="11"/>
      <c r="E45" s="11"/>
    </row>
    <row r="46" ht="18" customHeight="1" spans="1:5">
      <c r="A46" s="11"/>
      <c r="B46" s="11"/>
      <c r="C46" s="11"/>
      <c r="D46" s="11"/>
      <c r="E46" s="11"/>
    </row>
    <row r="47" ht="28.2" spans="1:5">
      <c r="A47" s="1" t="s">
        <v>151</v>
      </c>
      <c r="B47" s="1"/>
      <c r="C47" s="1"/>
      <c r="D47" s="1"/>
      <c r="E47" s="1"/>
    </row>
    <row r="48" ht="15.6" spans="1:5">
      <c r="A48" s="2"/>
      <c r="B48" s="2"/>
      <c r="C48" s="2"/>
      <c r="D48" s="2"/>
      <c r="E48" s="3" t="s">
        <v>1</v>
      </c>
    </row>
    <row r="49" ht="22.2" spans="1:5">
      <c r="A49" s="4" t="s">
        <v>136</v>
      </c>
      <c r="B49" s="4"/>
      <c r="C49" s="4"/>
      <c r="D49" s="4" t="s">
        <v>195</v>
      </c>
      <c r="E49" s="4"/>
    </row>
    <row r="50" ht="22.2" spans="1:5">
      <c r="A50" s="4" t="s">
        <v>153</v>
      </c>
      <c r="B50" s="4"/>
      <c r="C50" s="4"/>
      <c r="D50" s="5" t="s">
        <v>139</v>
      </c>
      <c r="E50" s="5"/>
    </row>
    <row r="51" ht="22.2" spans="1:5">
      <c r="A51" s="4" t="s">
        <v>154</v>
      </c>
      <c r="B51" s="4" t="s">
        <v>155</v>
      </c>
      <c r="C51" s="4"/>
      <c r="D51" s="4">
        <v>4.1</v>
      </c>
      <c r="E51" s="4"/>
    </row>
    <row r="52" ht="22.2" spans="1:5">
      <c r="A52" s="4"/>
      <c r="B52" s="4" t="s">
        <v>156</v>
      </c>
      <c r="C52" s="4"/>
      <c r="D52" s="6">
        <v>4.1</v>
      </c>
      <c r="E52" s="6"/>
    </row>
    <row r="53" ht="22.2" spans="1:5">
      <c r="A53" s="4"/>
      <c r="B53" s="4" t="s">
        <v>157</v>
      </c>
      <c r="C53" s="4"/>
      <c r="D53" s="6"/>
      <c r="E53" s="6"/>
    </row>
    <row r="54" spans="1:5">
      <c r="A54" s="7" t="s">
        <v>158</v>
      </c>
      <c r="B54" s="4" t="s">
        <v>196</v>
      </c>
      <c r="C54" s="4"/>
      <c r="D54" s="4"/>
      <c r="E54" s="4"/>
    </row>
    <row r="55" spans="1:5">
      <c r="A55" s="8"/>
      <c r="B55" s="4"/>
      <c r="C55" s="4"/>
      <c r="D55" s="4"/>
      <c r="E55" s="4"/>
    </row>
    <row r="56" ht="22.2" spans="1:5">
      <c r="A56" s="4" t="s">
        <v>160</v>
      </c>
      <c r="B56" s="4" t="s">
        <v>161</v>
      </c>
      <c r="C56" s="4" t="s">
        <v>162</v>
      </c>
      <c r="D56" s="4" t="s">
        <v>163</v>
      </c>
      <c r="E56" s="4" t="s">
        <v>164</v>
      </c>
    </row>
    <row r="57" ht="22.2" spans="1:5">
      <c r="A57" s="4"/>
      <c r="B57" s="4" t="s">
        <v>165</v>
      </c>
      <c r="C57" s="4" t="s">
        <v>166</v>
      </c>
      <c r="D57" s="4" t="s">
        <v>197</v>
      </c>
      <c r="E57" s="4" t="s">
        <v>198</v>
      </c>
    </row>
    <row r="58" ht="22.2" spans="1:5">
      <c r="A58" s="4"/>
      <c r="B58" s="4"/>
      <c r="C58" s="4" t="s">
        <v>169</v>
      </c>
      <c r="D58" s="4" t="s">
        <v>190</v>
      </c>
      <c r="E58" s="9" t="s">
        <v>175</v>
      </c>
    </row>
    <row r="59" ht="22.2" spans="1:5">
      <c r="A59" s="4"/>
      <c r="B59" s="4"/>
      <c r="C59" s="4" t="s">
        <v>172</v>
      </c>
      <c r="D59" s="4"/>
      <c r="E59" s="9"/>
    </row>
    <row r="60" ht="22.2" spans="1:5">
      <c r="A60" s="4"/>
      <c r="B60" s="4"/>
      <c r="C60" s="4" t="s">
        <v>173</v>
      </c>
      <c r="D60" s="4" t="s">
        <v>191</v>
      </c>
      <c r="E60" s="9" t="s">
        <v>175</v>
      </c>
    </row>
    <row r="61" ht="22.2" spans="1:5">
      <c r="A61" s="4"/>
      <c r="B61" s="4" t="s">
        <v>176</v>
      </c>
      <c r="C61" s="4" t="s">
        <v>177</v>
      </c>
      <c r="D61" s="4"/>
      <c r="E61" s="9"/>
    </row>
    <row r="62" ht="44.4" spans="1:5">
      <c r="A62" s="4"/>
      <c r="B62" s="4"/>
      <c r="C62" s="4" t="s">
        <v>178</v>
      </c>
      <c r="D62" s="4" t="s">
        <v>199</v>
      </c>
      <c r="E62" s="9" t="s">
        <v>200</v>
      </c>
    </row>
    <row r="63" ht="22.2" spans="1:5">
      <c r="A63" s="4"/>
      <c r="B63" s="4"/>
      <c r="C63" s="4" t="s">
        <v>180</v>
      </c>
      <c r="D63" s="4"/>
      <c r="E63" s="9"/>
    </row>
    <row r="64" ht="44.4" spans="1:5">
      <c r="A64" s="4"/>
      <c r="B64" s="4"/>
      <c r="C64" s="4" t="s">
        <v>181</v>
      </c>
      <c r="D64" s="4"/>
      <c r="E64" s="9"/>
    </row>
    <row r="65" ht="22.2" spans="1:5">
      <c r="A65" s="4"/>
      <c r="B65" s="4"/>
      <c r="C65" s="4" t="s">
        <v>182</v>
      </c>
      <c r="D65" s="4" t="s">
        <v>201</v>
      </c>
      <c r="E65" s="12" t="s">
        <v>202</v>
      </c>
    </row>
    <row r="66" ht="25.8" spans="1:5">
      <c r="A66" s="11" t="s">
        <v>185</v>
      </c>
      <c r="B66" s="11"/>
      <c r="C66" s="11"/>
      <c r="D66" s="11"/>
      <c r="E66" s="11"/>
    </row>
    <row r="70" ht="28.2" spans="1:5">
      <c r="A70" s="1" t="s">
        <v>151</v>
      </c>
      <c r="B70" s="1"/>
      <c r="C70" s="1"/>
      <c r="D70" s="1"/>
      <c r="E70" s="1"/>
    </row>
    <row r="71" ht="15.6" spans="1:5">
      <c r="A71" s="2"/>
      <c r="B71" s="2"/>
      <c r="C71" s="2"/>
      <c r="D71" s="2"/>
      <c r="E71" s="3" t="s">
        <v>1</v>
      </c>
    </row>
    <row r="72" ht="22.2" spans="1:5">
      <c r="A72" s="4" t="s">
        <v>136</v>
      </c>
      <c r="B72" s="4"/>
      <c r="C72" s="4"/>
      <c r="D72" s="4" t="s">
        <v>203</v>
      </c>
      <c r="E72" s="4"/>
    </row>
    <row r="73" ht="22.2" spans="1:5">
      <c r="A73" s="4" t="s">
        <v>153</v>
      </c>
      <c r="B73" s="4"/>
      <c r="C73" s="4"/>
      <c r="D73" s="5" t="s">
        <v>139</v>
      </c>
      <c r="E73" s="5"/>
    </row>
    <row r="74" ht="22.2" spans="1:5">
      <c r="A74" s="4" t="s">
        <v>154</v>
      </c>
      <c r="B74" s="4" t="s">
        <v>155</v>
      </c>
      <c r="C74" s="4"/>
      <c r="D74" s="4">
        <v>9.02</v>
      </c>
      <c r="E74" s="4"/>
    </row>
    <row r="75" ht="22.2" spans="1:5">
      <c r="A75" s="4"/>
      <c r="B75" s="4" t="s">
        <v>156</v>
      </c>
      <c r="C75" s="4"/>
      <c r="D75" s="6">
        <v>9.02</v>
      </c>
      <c r="E75" s="6"/>
    </row>
    <row r="76" ht="22.2" spans="1:5">
      <c r="A76" s="4"/>
      <c r="B76" s="4" t="s">
        <v>157</v>
      </c>
      <c r="C76" s="4"/>
      <c r="D76" s="6"/>
      <c r="E76" s="6"/>
    </row>
    <row r="77" ht="53" customHeight="1" spans="1:5">
      <c r="A77" s="7" t="s">
        <v>158</v>
      </c>
      <c r="B77" s="4" t="s">
        <v>204</v>
      </c>
      <c r="C77" s="4"/>
      <c r="D77" s="4"/>
      <c r="E77" s="4"/>
    </row>
    <row r="78" ht="53" customHeight="1" spans="1:5">
      <c r="A78" s="8"/>
      <c r="B78" s="4"/>
      <c r="C78" s="4"/>
      <c r="D78" s="4"/>
      <c r="E78" s="4"/>
    </row>
    <row r="79" ht="22.2" spans="1:5">
      <c r="A79" s="4" t="s">
        <v>160</v>
      </c>
      <c r="B79" s="4" t="s">
        <v>161</v>
      </c>
      <c r="C79" s="4" t="s">
        <v>162</v>
      </c>
      <c r="D79" s="4" t="s">
        <v>163</v>
      </c>
      <c r="E79" s="9" t="s">
        <v>164</v>
      </c>
    </row>
    <row r="80" ht="22.2" spans="1:5">
      <c r="A80" s="4"/>
      <c r="B80" s="4" t="s">
        <v>165</v>
      </c>
      <c r="C80" s="4" t="s">
        <v>166</v>
      </c>
      <c r="D80" s="4" t="s">
        <v>205</v>
      </c>
      <c r="E80" s="9" t="s">
        <v>206</v>
      </c>
    </row>
    <row r="81" ht="22.2" spans="1:5">
      <c r="A81" s="4"/>
      <c r="B81" s="4"/>
      <c r="C81" s="4" t="s">
        <v>169</v>
      </c>
      <c r="D81" s="4" t="s">
        <v>207</v>
      </c>
      <c r="E81" s="9" t="s">
        <v>208</v>
      </c>
    </row>
    <row r="82" ht="22.2" spans="1:5">
      <c r="A82" s="4"/>
      <c r="B82" s="4"/>
      <c r="C82" s="4" t="s">
        <v>172</v>
      </c>
      <c r="D82" s="4"/>
      <c r="E82" s="9"/>
    </row>
    <row r="83" ht="22.2" spans="1:5">
      <c r="A83" s="4"/>
      <c r="B83" s="4"/>
      <c r="C83" s="4" t="s">
        <v>173</v>
      </c>
      <c r="D83" s="4" t="s">
        <v>209</v>
      </c>
      <c r="E83" s="9" t="s">
        <v>210</v>
      </c>
    </row>
    <row r="84" ht="22.2" spans="1:5">
      <c r="A84" s="4"/>
      <c r="B84" s="4" t="s">
        <v>176</v>
      </c>
      <c r="C84" s="4" t="s">
        <v>177</v>
      </c>
      <c r="D84" s="4"/>
      <c r="E84" s="9"/>
    </row>
    <row r="85" ht="44.4" spans="1:5">
      <c r="A85" s="4"/>
      <c r="B85" s="4"/>
      <c r="C85" s="4" t="s">
        <v>178</v>
      </c>
      <c r="D85" s="4" t="s">
        <v>211</v>
      </c>
      <c r="E85" s="9" t="s">
        <v>171</v>
      </c>
    </row>
    <row r="86" ht="22.2" spans="1:5">
      <c r="A86" s="4"/>
      <c r="B86" s="4"/>
      <c r="C86" s="4" t="s">
        <v>180</v>
      </c>
      <c r="D86" s="4"/>
      <c r="E86" s="9"/>
    </row>
    <row r="87" ht="44.4" spans="1:5">
      <c r="A87" s="4"/>
      <c r="B87" s="4"/>
      <c r="C87" s="4" t="s">
        <v>181</v>
      </c>
      <c r="D87" s="4"/>
      <c r="E87" s="9"/>
    </row>
    <row r="88" ht="44.4" spans="1:5">
      <c r="A88" s="4"/>
      <c r="B88" s="4"/>
      <c r="C88" s="4" t="s">
        <v>182</v>
      </c>
      <c r="D88" s="4" t="s">
        <v>212</v>
      </c>
      <c r="E88" s="12" t="s">
        <v>202</v>
      </c>
    </row>
    <row r="89" ht="25.8" spans="1:5">
      <c r="A89" s="11" t="s">
        <v>185</v>
      </c>
      <c r="B89" s="11"/>
      <c r="C89" s="11"/>
      <c r="D89" s="11"/>
      <c r="E89" s="11"/>
    </row>
    <row r="93" ht="28.2" spans="1:5">
      <c r="A93" s="1" t="s">
        <v>151</v>
      </c>
      <c r="B93" s="1"/>
      <c r="C93" s="1"/>
      <c r="D93" s="1"/>
      <c r="E93" s="1"/>
    </row>
    <row r="94" ht="15.6" spans="1:5">
      <c r="A94" s="2"/>
      <c r="B94" s="2"/>
      <c r="C94" s="2"/>
      <c r="D94" s="2"/>
      <c r="E94" s="3" t="s">
        <v>1</v>
      </c>
    </row>
    <row r="95" ht="22.2" spans="1:5">
      <c r="A95" s="4" t="s">
        <v>136</v>
      </c>
      <c r="B95" s="4"/>
      <c r="C95" s="4"/>
      <c r="D95" s="4" t="s">
        <v>213</v>
      </c>
      <c r="E95" s="4"/>
    </row>
    <row r="96" ht="22.2" spans="1:5">
      <c r="A96" s="4" t="s">
        <v>153</v>
      </c>
      <c r="B96" s="4"/>
      <c r="C96" s="4"/>
      <c r="D96" s="5" t="s">
        <v>139</v>
      </c>
      <c r="E96" s="5"/>
    </row>
    <row r="97" ht="22.2" spans="1:5">
      <c r="A97" s="4" t="s">
        <v>154</v>
      </c>
      <c r="B97" s="4" t="s">
        <v>155</v>
      </c>
      <c r="C97" s="4"/>
      <c r="D97" s="4">
        <v>3.12</v>
      </c>
      <c r="E97" s="4"/>
    </row>
    <row r="98" ht="22.2" spans="1:5">
      <c r="A98" s="4"/>
      <c r="B98" s="4" t="s">
        <v>156</v>
      </c>
      <c r="C98" s="4"/>
      <c r="D98" s="6">
        <v>3.12</v>
      </c>
      <c r="E98" s="6"/>
    </row>
    <row r="99" ht="22.2" spans="1:5">
      <c r="A99" s="4"/>
      <c r="B99" s="4" t="s">
        <v>157</v>
      </c>
      <c r="C99" s="4"/>
      <c r="D99" s="6"/>
      <c r="E99" s="6"/>
    </row>
    <row r="100" ht="76" customHeight="1" spans="1:5">
      <c r="A100" s="7" t="s">
        <v>158</v>
      </c>
      <c r="B100" s="13" t="s">
        <v>214</v>
      </c>
      <c r="C100" s="13"/>
      <c r="D100" s="13"/>
      <c r="E100" s="13"/>
    </row>
    <row r="101" ht="76" customHeight="1" spans="1:5">
      <c r="A101" s="8"/>
      <c r="B101" s="13"/>
      <c r="C101" s="13"/>
      <c r="D101" s="13"/>
      <c r="E101" s="13"/>
    </row>
    <row r="102" ht="22.2" spans="1:5">
      <c r="A102" s="4" t="s">
        <v>160</v>
      </c>
      <c r="B102" s="4" t="s">
        <v>161</v>
      </c>
      <c r="C102" s="4" t="s">
        <v>162</v>
      </c>
      <c r="D102" s="4" t="s">
        <v>163</v>
      </c>
      <c r="E102" s="4" t="s">
        <v>164</v>
      </c>
    </row>
    <row r="103" ht="22.2" spans="1:5">
      <c r="A103" s="4"/>
      <c r="B103" s="4" t="s">
        <v>165</v>
      </c>
      <c r="C103" s="4" t="s">
        <v>166</v>
      </c>
      <c r="D103" s="4" t="s">
        <v>215</v>
      </c>
      <c r="E103" s="9" t="s">
        <v>216</v>
      </c>
    </row>
    <row r="104" ht="22.2" spans="1:5">
      <c r="A104" s="4"/>
      <c r="B104" s="4"/>
      <c r="C104" s="4" t="s">
        <v>169</v>
      </c>
      <c r="D104" s="4" t="s">
        <v>217</v>
      </c>
      <c r="E104" s="9" t="s">
        <v>218</v>
      </c>
    </row>
    <row r="105" ht="22.2" spans="1:5">
      <c r="A105" s="4"/>
      <c r="B105" s="4"/>
      <c r="C105" s="4" t="s">
        <v>172</v>
      </c>
      <c r="D105" s="4"/>
      <c r="E105" s="9"/>
    </row>
    <row r="106" ht="22.2" spans="1:5">
      <c r="A106" s="4"/>
      <c r="B106" s="4"/>
      <c r="C106" s="4" t="s">
        <v>173</v>
      </c>
      <c r="D106" s="4" t="s">
        <v>219</v>
      </c>
      <c r="E106" s="9" t="s">
        <v>202</v>
      </c>
    </row>
    <row r="107" ht="22.2" spans="1:5">
      <c r="A107" s="4"/>
      <c r="B107" s="4" t="s">
        <v>176</v>
      </c>
      <c r="C107" s="4" t="s">
        <v>177</v>
      </c>
      <c r="D107" s="4"/>
      <c r="E107" s="9"/>
    </row>
    <row r="108" ht="44.4" spans="1:5">
      <c r="A108" s="4"/>
      <c r="B108" s="4"/>
      <c r="C108" s="4" t="s">
        <v>178</v>
      </c>
      <c r="D108" s="4" t="s">
        <v>192</v>
      </c>
      <c r="E108" s="9" t="s">
        <v>202</v>
      </c>
    </row>
    <row r="109" ht="22.2" spans="1:5">
      <c r="A109" s="4"/>
      <c r="B109" s="4"/>
      <c r="C109" s="4" t="s">
        <v>180</v>
      </c>
      <c r="D109" s="4"/>
      <c r="E109" s="9"/>
    </row>
    <row r="110" ht="44.4" spans="1:5">
      <c r="A110" s="4"/>
      <c r="B110" s="4"/>
      <c r="C110" s="4" t="s">
        <v>181</v>
      </c>
      <c r="D110" s="4"/>
      <c r="E110" s="9"/>
    </row>
    <row r="111" ht="44.4" spans="1:5">
      <c r="A111" s="4"/>
      <c r="B111" s="4"/>
      <c r="C111" s="4" t="s">
        <v>182</v>
      </c>
      <c r="D111" s="4" t="s">
        <v>220</v>
      </c>
      <c r="E111" s="12" t="s">
        <v>184</v>
      </c>
    </row>
    <row r="112" ht="25.8" spans="1:5">
      <c r="A112" s="11" t="s">
        <v>185</v>
      </c>
      <c r="B112" s="11"/>
      <c r="C112" s="11"/>
      <c r="D112" s="11"/>
      <c r="E112" s="11"/>
    </row>
    <row r="115" ht="28.2" spans="1:5">
      <c r="A115" s="1" t="s">
        <v>151</v>
      </c>
      <c r="B115" s="1"/>
      <c r="C115" s="1"/>
      <c r="D115" s="1"/>
      <c r="E115" s="1"/>
    </row>
    <row r="116" ht="15.6" spans="1:5">
      <c r="A116" s="2"/>
      <c r="B116" s="2"/>
      <c r="C116" s="2"/>
      <c r="D116" s="2"/>
      <c r="E116" s="3" t="s">
        <v>1</v>
      </c>
    </row>
    <row r="117" ht="22.2" spans="1:5">
      <c r="A117" s="4" t="s">
        <v>136</v>
      </c>
      <c r="B117" s="4"/>
      <c r="C117" s="4"/>
      <c r="D117" s="4" t="s">
        <v>221</v>
      </c>
      <c r="E117" s="4"/>
    </row>
    <row r="118" ht="22.2" spans="1:5">
      <c r="A118" s="4" t="s">
        <v>153</v>
      </c>
      <c r="B118" s="4"/>
      <c r="C118" s="4"/>
      <c r="D118" s="5" t="s">
        <v>139</v>
      </c>
      <c r="E118" s="5"/>
    </row>
    <row r="119" ht="22.2" spans="1:5">
      <c r="A119" s="4" t="s">
        <v>154</v>
      </c>
      <c r="B119" s="4" t="s">
        <v>155</v>
      </c>
      <c r="C119" s="4"/>
      <c r="D119" s="4">
        <v>15</v>
      </c>
      <c r="E119" s="4"/>
    </row>
    <row r="120" ht="22.2" spans="1:5">
      <c r="A120" s="4"/>
      <c r="B120" s="4" t="s">
        <v>156</v>
      </c>
      <c r="C120" s="4"/>
      <c r="D120" s="6">
        <v>15</v>
      </c>
      <c r="E120" s="6"/>
    </row>
    <row r="121" ht="22.2" spans="1:5">
      <c r="A121" s="4"/>
      <c r="B121" s="4" t="s">
        <v>157</v>
      </c>
      <c r="C121" s="4"/>
      <c r="D121" s="6"/>
      <c r="E121" s="6"/>
    </row>
    <row r="122" ht="90" customHeight="1" spans="1:5">
      <c r="A122" s="7" t="s">
        <v>158</v>
      </c>
      <c r="B122" s="13" t="s">
        <v>222</v>
      </c>
      <c r="C122" s="13"/>
      <c r="D122" s="13"/>
      <c r="E122" s="13"/>
    </row>
    <row r="123" ht="90" customHeight="1" spans="1:5">
      <c r="A123" s="8"/>
      <c r="B123" s="13"/>
      <c r="C123" s="13"/>
      <c r="D123" s="13"/>
      <c r="E123" s="13"/>
    </row>
    <row r="124" ht="22.2" spans="1:5">
      <c r="A124" s="4" t="s">
        <v>160</v>
      </c>
      <c r="B124" s="4" t="s">
        <v>161</v>
      </c>
      <c r="C124" s="4" t="s">
        <v>162</v>
      </c>
      <c r="D124" s="4" t="s">
        <v>163</v>
      </c>
      <c r="E124" s="4" t="s">
        <v>164</v>
      </c>
    </row>
    <row r="125" ht="44.4" spans="1:5">
      <c r="A125" s="4"/>
      <c r="B125" s="7" t="s">
        <v>165</v>
      </c>
      <c r="C125" s="7" t="s">
        <v>166</v>
      </c>
      <c r="D125" s="9" t="s">
        <v>223</v>
      </c>
      <c r="E125" s="9" t="s">
        <v>224</v>
      </c>
    </row>
    <row r="126" ht="44.4" spans="1:5">
      <c r="A126" s="4"/>
      <c r="B126" s="14"/>
      <c r="C126" s="14"/>
      <c r="D126" s="9" t="s">
        <v>225</v>
      </c>
      <c r="E126" s="9" t="s">
        <v>226</v>
      </c>
    </row>
    <row r="127" ht="22.2" spans="1:5">
      <c r="A127" s="4"/>
      <c r="B127" s="14"/>
      <c r="C127" s="8"/>
      <c r="D127" s="9" t="s">
        <v>227</v>
      </c>
      <c r="E127" s="9" t="s">
        <v>228</v>
      </c>
    </row>
    <row r="128" ht="44.4" spans="1:5">
      <c r="A128" s="4"/>
      <c r="B128" s="14"/>
      <c r="C128" s="4" t="s">
        <v>169</v>
      </c>
      <c r="D128" s="4" t="s">
        <v>229</v>
      </c>
      <c r="E128" s="4" t="s">
        <v>184</v>
      </c>
    </row>
    <row r="129" ht="22.2" spans="1:5">
      <c r="A129" s="4"/>
      <c r="B129" s="14"/>
      <c r="C129" s="4" t="s">
        <v>172</v>
      </c>
      <c r="D129" s="4"/>
      <c r="E129" s="4"/>
    </row>
    <row r="130" ht="22.2" spans="1:5">
      <c r="A130" s="4"/>
      <c r="B130" s="8"/>
      <c r="C130" s="4" t="s">
        <v>173</v>
      </c>
      <c r="D130" s="4" t="s">
        <v>230</v>
      </c>
      <c r="E130" s="4" t="s">
        <v>231</v>
      </c>
    </row>
    <row r="131" ht="22.2" spans="1:5">
      <c r="A131" s="4"/>
      <c r="B131" s="4" t="s">
        <v>176</v>
      </c>
      <c r="C131" s="4" t="s">
        <v>177</v>
      </c>
      <c r="D131" s="4"/>
      <c r="E131" s="4"/>
    </row>
    <row r="132" ht="22.2" spans="1:5">
      <c r="A132" s="4"/>
      <c r="B132" s="4"/>
      <c r="C132" s="4" t="s">
        <v>178</v>
      </c>
      <c r="D132" s="4" t="s">
        <v>232</v>
      </c>
      <c r="E132" s="4" t="s">
        <v>233</v>
      </c>
    </row>
    <row r="133" ht="22.2" spans="1:5">
      <c r="A133" s="4"/>
      <c r="B133" s="4"/>
      <c r="C133" s="4" t="s">
        <v>180</v>
      </c>
      <c r="D133" s="4"/>
      <c r="E133" s="4"/>
    </row>
    <row r="134" ht="44.4" spans="1:5">
      <c r="A134" s="4"/>
      <c r="B134" s="4"/>
      <c r="C134" s="4" t="s">
        <v>181</v>
      </c>
      <c r="D134" s="4"/>
      <c r="E134" s="4"/>
    </row>
    <row r="135" ht="44.4" spans="1:5">
      <c r="A135" s="4"/>
      <c r="B135" s="4"/>
      <c r="C135" s="4" t="s">
        <v>182</v>
      </c>
      <c r="D135" s="4" t="s">
        <v>212</v>
      </c>
      <c r="E135" s="10" t="s">
        <v>184</v>
      </c>
    </row>
    <row r="136" ht="25.8" spans="1:5">
      <c r="A136" s="11" t="s">
        <v>185</v>
      </c>
      <c r="B136" s="11"/>
      <c r="C136" s="11"/>
      <c r="D136" s="11"/>
      <c r="E136" s="11"/>
    </row>
  </sheetData>
  <mergeCells count="110">
    <mergeCell ref="A1:E1"/>
    <mergeCell ref="A3:C3"/>
    <mergeCell ref="D3:E3"/>
    <mergeCell ref="A4:C4"/>
    <mergeCell ref="D4:E4"/>
    <mergeCell ref="B5:C5"/>
    <mergeCell ref="D5:E5"/>
    <mergeCell ref="B6:C6"/>
    <mergeCell ref="D6:E6"/>
    <mergeCell ref="B7:C7"/>
    <mergeCell ref="D7:E7"/>
    <mergeCell ref="A20:E20"/>
    <mergeCell ref="A24:E24"/>
    <mergeCell ref="G25:I25"/>
    <mergeCell ref="A26:C26"/>
    <mergeCell ref="D26:E26"/>
    <mergeCell ref="A27:C27"/>
    <mergeCell ref="D27:E27"/>
    <mergeCell ref="B28:C28"/>
    <mergeCell ref="D28:E28"/>
    <mergeCell ref="B29:C29"/>
    <mergeCell ref="D29:E29"/>
    <mergeCell ref="B30:C30"/>
    <mergeCell ref="D30:E30"/>
    <mergeCell ref="A43:E43"/>
    <mergeCell ref="A47:E47"/>
    <mergeCell ref="A49:C49"/>
    <mergeCell ref="D49:E49"/>
    <mergeCell ref="A50:C50"/>
    <mergeCell ref="D50:E50"/>
    <mergeCell ref="B51:C51"/>
    <mergeCell ref="D51:E51"/>
    <mergeCell ref="B52:C52"/>
    <mergeCell ref="D52:E52"/>
    <mergeCell ref="B53:C53"/>
    <mergeCell ref="D53:E53"/>
    <mergeCell ref="A66:E66"/>
    <mergeCell ref="A70:E70"/>
    <mergeCell ref="A72:C72"/>
    <mergeCell ref="D72:E72"/>
    <mergeCell ref="A73:C73"/>
    <mergeCell ref="D73:E73"/>
    <mergeCell ref="B74:C74"/>
    <mergeCell ref="D74:E74"/>
    <mergeCell ref="B75:C75"/>
    <mergeCell ref="D75:E75"/>
    <mergeCell ref="B76:C76"/>
    <mergeCell ref="D76:E76"/>
    <mergeCell ref="A89:E89"/>
    <mergeCell ref="A93:E93"/>
    <mergeCell ref="A95:C95"/>
    <mergeCell ref="D95:E95"/>
    <mergeCell ref="A96:C96"/>
    <mergeCell ref="D96:E96"/>
    <mergeCell ref="B97:C97"/>
    <mergeCell ref="D97:E97"/>
    <mergeCell ref="B98:C98"/>
    <mergeCell ref="D98:E98"/>
    <mergeCell ref="B99:C99"/>
    <mergeCell ref="D99:E99"/>
    <mergeCell ref="A112:E112"/>
    <mergeCell ref="A115:E115"/>
    <mergeCell ref="A117:C117"/>
    <mergeCell ref="D117:E117"/>
    <mergeCell ref="A118:C118"/>
    <mergeCell ref="D118:E118"/>
    <mergeCell ref="B119:C119"/>
    <mergeCell ref="D119:E119"/>
    <mergeCell ref="B120:C120"/>
    <mergeCell ref="D120:E120"/>
    <mergeCell ref="B121:C121"/>
    <mergeCell ref="D121:E121"/>
    <mergeCell ref="A136:E136"/>
    <mergeCell ref="A5:A7"/>
    <mergeCell ref="A8:A9"/>
    <mergeCell ref="A10:A19"/>
    <mergeCell ref="A28:A30"/>
    <mergeCell ref="A31:A32"/>
    <mergeCell ref="A33:A42"/>
    <mergeCell ref="A51:A53"/>
    <mergeCell ref="A54:A55"/>
    <mergeCell ref="A56:A65"/>
    <mergeCell ref="A74:A76"/>
    <mergeCell ref="A77:A78"/>
    <mergeCell ref="A79:A88"/>
    <mergeCell ref="A97:A99"/>
    <mergeCell ref="A100:A101"/>
    <mergeCell ref="A102:A111"/>
    <mergeCell ref="A119:A121"/>
    <mergeCell ref="A122:A123"/>
    <mergeCell ref="A124:A135"/>
    <mergeCell ref="B11:B14"/>
    <mergeCell ref="B15:B19"/>
    <mergeCell ref="B34:B37"/>
    <mergeCell ref="B38:B42"/>
    <mergeCell ref="B57:B60"/>
    <mergeCell ref="B61:B65"/>
    <mergeCell ref="B80:B83"/>
    <mergeCell ref="B84:B88"/>
    <mergeCell ref="B103:B106"/>
    <mergeCell ref="B107:B111"/>
    <mergeCell ref="B125:B130"/>
    <mergeCell ref="B131:B135"/>
    <mergeCell ref="C125:C127"/>
    <mergeCell ref="B31:E32"/>
    <mergeCell ref="B54:E55"/>
    <mergeCell ref="B77:E78"/>
    <mergeCell ref="B100:E101"/>
    <mergeCell ref="B122:E123"/>
    <mergeCell ref="B8:E9"/>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workbookViewId="0">
      <selection activeCell="E10" sqref="E10"/>
    </sheetView>
  </sheetViews>
  <sheetFormatPr defaultColWidth="9" defaultRowHeight="14.4"/>
  <cols>
    <col min="1" max="1" width="19.1296296296296" customWidth="1"/>
  </cols>
  <sheetData>
    <row r="1" ht="28.2" spans="1:19">
      <c r="A1" s="15" t="s">
        <v>30</v>
      </c>
      <c r="B1" s="15"/>
      <c r="C1" s="15"/>
      <c r="D1" s="15"/>
      <c r="E1" s="15"/>
      <c r="F1" s="15"/>
      <c r="G1" s="15"/>
      <c r="H1" s="15"/>
      <c r="I1" s="15"/>
      <c r="J1" s="15"/>
      <c r="K1" s="15"/>
      <c r="L1" s="15"/>
      <c r="M1" s="15"/>
      <c r="N1" s="15"/>
      <c r="O1" s="15"/>
      <c r="P1" s="15"/>
      <c r="Q1" s="15"/>
      <c r="R1" s="15"/>
      <c r="S1" s="15"/>
    </row>
    <row r="2" ht="15" customHeight="1" spans="1:19">
      <c r="A2" s="104"/>
      <c r="B2" s="104"/>
      <c r="C2" s="104"/>
      <c r="D2" s="104"/>
      <c r="E2" s="104"/>
      <c r="F2" s="104"/>
      <c r="G2" s="104"/>
      <c r="H2" s="104"/>
      <c r="I2" s="104"/>
      <c r="J2" s="104"/>
      <c r="K2" s="104"/>
      <c r="L2" s="104"/>
      <c r="M2" s="110"/>
      <c r="N2" s="104"/>
      <c r="O2" s="111"/>
      <c r="P2" s="35" t="s">
        <v>1</v>
      </c>
      <c r="Q2" s="35"/>
      <c r="R2" s="35"/>
      <c r="S2" s="35"/>
    </row>
    <row r="3" ht="15" customHeight="1" spans="1:19">
      <c r="A3" s="36" t="s">
        <v>31</v>
      </c>
      <c r="B3" s="36" t="s">
        <v>32</v>
      </c>
      <c r="C3" s="36" t="s">
        <v>33</v>
      </c>
      <c r="D3" s="36"/>
      <c r="E3" s="36"/>
      <c r="F3" s="36"/>
      <c r="G3" s="36"/>
      <c r="H3" s="36"/>
      <c r="I3" s="36"/>
      <c r="J3" s="36"/>
      <c r="K3" s="36"/>
      <c r="L3" s="36"/>
      <c r="M3" s="112" t="s">
        <v>34</v>
      </c>
      <c r="N3" s="112"/>
      <c r="O3" s="112"/>
      <c r="P3" s="112"/>
      <c r="Q3" s="112"/>
      <c r="R3" s="112"/>
      <c r="S3" s="112"/>
    </row>
    <row r="4" ht="15" customHeight="1" spans="1:19">
      <c r="A4" s="36"/>
      <c r="B4" s="36"/>
      <c r="C4" s="113" t="s">
        <v>5</v>
      </c>
      <c r="D4" s="114" t="s">
        <v>35</v>
      </c>
      <c r="E4" s="114" t="s">
        <v>36</v>
      </c>
      <c r="F4" s="114" t="s">
        <v>37</v>
      </c>
      <c r="G4" s="114" t="s">
        <v>38</v>
      </c>
      <c r="H4" s="113" t="s">
        <v>18</v>
      </c>
      <c r="I4" s="115" t="s">
        <v>19</v>
      </c>
      <c r="J4" s="114" t="s">
        <v>20</v>
      </c>
      <c r="K4" s="114" t="s">
        <v>21</v>
      </c>
      <c r="L4" s="115" t="s">
        <v>22</v>
      </c>
      <c r="M4" s="115" t="s">
        <v>5</v>
      </c>
      <c r="N4" s="113" t="s">
        <v>39</v>
      </c>
      <c r="O4" s="113" t="s">
        <v>40</v>
      </c>
      <c r="P4" s="113" t="s">
        <v>41</v>
      </c>
      <c r="Q4" s="113" t="s">
        <v>42</v>
      </c>
      <c r="R4" s="113" t="s">
        <v>43</v>
      </c>
      <c r="S4" s="116" t="s">
        <v>44</v>
      </c>
    </row>
    <row r="5" ht="15" customHeight="1" spans="1:19">
      <c r="A5" s="36"/>
      <c r="B5" s="36"/>
      <c r="C5" s="113"/>
      <c r="D5" s="117"/>
      <c r="E5" s="117"/>
      <c r="F5" s="117"/>
      <c r="G5" s="117"/>
      <c r="H5" s="113"/>
      <c r="I5" s="118"/>
      <c r="J5" s="117"/>
      <c r="K5" s="117"/>
      <c r="L5" s="118"/>
      <c r="M5" s="118"/>
      <c r="N5" s="113"/>
      <c r="O5" s="113"/>
      <c r="P5" s="113"/>
      <c r="Q5" s="113"/>
      <c r="R5" s="113"/>
      <c r="S5" s="119"/>
    </row>
    <row r="6" ht="15" customHeight="1" spans="1:19">
      <c r="A6" s="36"/>
      <c r="B6" s="36"/>
      <c r="C6" s="113"/>
      <c r="D6" s="120"/>
      <c r="E6" s="120"/>
      <c r="F6" s="120"/>
      <c r="G6" s="120"/>
      <c r="H6" s="113"/>
      <c r="I6" s="121"/>
      <c r="J6" s="120"/>
      <c r="K6" s="120"/>
      <c r="L6" s="121"/>
      <c r="M6" s="121"/>
      <c r="N6" s="113"/>
      <c r="O6" s="113"/>
      <c r="P6" s="113"/>
      <c r="Q6" s="113"/>
      <c r="R6" s="113"/>
      <c r="S6" s="122"/>
    </row>
    <row r="7" ht="15" customHeight="1" spans="1:19">
      <c r="A7" s="94" t="s">
        <v>45</v>
      </c>
      <c r="B7" s="21">
        <f>C7+M7</f>
        <v>519.858</v>
      </c>
      <c r="C7" s="21">
        <f>SUM(D7:L7)</f>
        <v>519.858</v>
      </c>
      <c r="D7" s="123">
        <v>519.858</v>
      </c>
      <c r="E7" s="123"/>
      <c r="F7" s="123"/>
      <c r="G7" s="123"/>
      <c r="H7" s="123"/>
      <c r="I7" s="123"/>
      <c r="J7" s="123"/>
      <c r="K7" s="123"/>
      <c r="L7" s="123"/>
      <c r="M7" s="21">
        <f>SUM(N7:S7)</f>
        <v>0</v>
      </c>
      <c r="N7" s="123"/>
      <c r="O7" s="123"/>
      <c r="P7" s="123"/>
      <c r="Q7" s="123"/>
      <c r="R7" s="123"/>
      <c r="S7" s="123"/>
    </row>
    <row r="8" ht="15" customHeight="1" spans="1:19">
      <c r="A8" s="40"/>
      <c r="B8" s="21">
        <f t="shared" ref="B8:B20" si="0">C8+M8</f>
        <v>0</v>
      </c>
      <c r="C8" s="21">
        <f t="shared" ref="C8:C20" si="1">SUM(D8:L8)</f>
        <v>0</v>
      </c>
      <c r="D8" s="41"/>
      <c r="E8" s="41"/>
      <c r="F8" s="41"/>
      <c r="G8" s="41"/>
      <c r="H8" s="41"/>
      <c r="I8" s="41"/>
      <c r="J8" s="41"/>
      <c r="K8" s="41"/>
      <c r="L8" s="41"/>
      <c r="M8" s="21">
        <f t="shared" ref="M8:M20" si="2">SUM(N8:S8)</f>
        <v>0</v>
      </c>
      <c r="N8" s="41"/>
      <c r="O8" s="41"/>
      <c r="P8" s="41"/>
      <c r="Q8" s="41"/>
      <c r="R8" s="41"/>
      <c r="S8" s="41"/>
    </row>
    <row r="9" ht="15" customHeight="1" spans="1:19">
      <c r="A9" s="40"/>
      <c r="B9" s="21">
        <f t="shared" si="0"/>
        <v>0</v>
      </c>
      <c r="C9" s="21">
        <f t="shared" si="1"/>
        <v>0</v>
      </c>
      <c r="D9" s="41"/>
      <c r="E9" s="41"/>
      <c r="F9" s="41"/>
      <c r="G9" s="41"/>
      <c r="H9" s="41"/>
      <c r="I9" s="41"/>
      <c r="J9" s="41"/>
      <c r="K9" s="41"/>
      <c r="L9" s="41"/>
      <c r="M9" s="21">
        <f t="shared" si="2"/>
        <v>0</v>
      </c>
      <c r="N9" s="41"/>
      <c r="O9" s="41"/>
      <c r="P9" s="41"/>
      <c r="Q9" s="41"/>
      <c r="R9" s="41"/>
      <c r="S9" s="41"/>
    </row>
    <row r="10" ht="15" customHeight="1" spans="1:19">
      <c r="A10" s="40"/>
      <c r="B10" s="21">
        <f t="shared" si="0"/>
        <v>0</v>
      </c>
      <c r="C10" s="21">
        <f t="shared" si="1"/>
        <v>0</v>
      </c>
      <c r="D10" s="41"/>
      <c r="E10" s="41"/>
      <c r="F10" s="41"/>
      <c r="G10" s="41"/>
      <c r="H10" s="41"/>
      <c r="I10" s="41"/>
      <c r="J10" s="41"/>
      <c r="K10" s="41"/>
      <c r="L10" s="41"/>
      <c r="M10" s="21">
        <f t="shared" si="2"/>
        <v>0</v>
      </c>
      <c r="N10" s="41"/>
      <c r="O10" s="41"/>
      <c r="P10" s="41"/>
      <c r="Q10" s="41"/>
      <c r="R10" s="41"/>
      <c r="S10" s="41"/>
    </row>
    <row r="11" ht="15" customHeight="1" spans="1:19">
      <c r="A11" s="40"/>
      <c r="B11" s="21">
        <f t="shared" si="0"/>
        <v>0</v>
      </c>
      <c r="C11" s="21">
        <f t="shared" si="1"/>
        <v>0</v>
      </c>
      <c r="D11" s="41"/>
      <c r="E11" s="41"/>
      <c r="F11" s="41"/>
      <c r="G11" s="41"/>
      <c r="H11" s="41"/>
      <c r="I11" s="41"/>
      <c r="J11" s="41"/>
      <c r="K11" s="41"/>
      <c r="L11" s="41"/>
      <c r="M11" s="21">
        <f t="shared" si="2"/>
        <v>0</v>
      </c>
      <c r="N11" s="41"/>
      <c r="O11" s="41"/>
      <c r="P11" s="41"/>
      <c r="Q11" s="41"/>
      <c r="R11" s="41"/>
      <c r="S11" s="41"/>
    </row>
    <row r="12" ht="15" customHeight="1" spans="1:19">
      <c r="A12" s="40"/>
      <c r="B12" s="21">
        <f t="shared" si="0"/>
        <v>0</v>
      </c>
      <c r="C12" s="21">
        <f t="shared" si="1"/>
        <v>0</v>
      </c>
      <c r="D12" s="41"/>
      <c r="E12" s="41"/>
      <c r="F12" s="41"/>
      <c r="G12" s="41"/>
      <c r="H12" s="41"/>
      <c r="I12" s="41"/>
      <c r="J12" s="41"/>
      <c r="K12" s="41"/>
      <c r="L12" s="41"/>
      <c r="M12" s="21">
        <f t="shared" si="2"/>
        <v>0</v>
      </c>
      <c r="N12" s="41"/>
      <c r="O12" s="41"/>
      <c r="P12" s="41"/>
      <c r="Q12" s="41"/>
      <c r="R12" s="41"/>
      <c r="S12" s="41"/>
    </row>
    <row r="13" ht="15" customHeight="1" spans="1:19">
      <c r="A13" s="38"/>
      <c r="B13" s="21">
        <f t="shared" si="0"/>
        <v>0</v>
      </c>
      <c r="C13" s="21">
        <f t="shared" si="1"/>
        <v>0</v>
      </c>
      <c r="D13" s="41"/>
      <c r="E13" s="41"/>
      <c r="F13" s="41"/>
      <c r="G13" s="41"/>
      <c r="H13" s="41"/>
      <c r="I13" s="41"/>
      <c r="J13" s="41"/>
      <c r="K13" s="41"/>
      <c r="L13" s="41"/>
      <c r="M13" s="21">
        <f t="shared" si="2"/>
        <v>0</v>
      </c>
      <c r="N13" s="41"/>
      <c r="O13" s="41"/>
      <c r="P13" s="41"/>
      <c r="Q13" s="41"/>
      <c r="R13" s="41"/>
      <c r="S13" s="41"/>
    </row>
    <row r="14" ht="15" customHeight="1" spans="1:19">
      <c r="A14" s="40"/>
      <c r="B14" s="21">
        <f t="shared" si="0"/>
        <v>0</v>
      </c>
      <c r="C14" s="21">
        <f t="shared" si="1"/>
        <v>0</v>
      </c>
      <c r="D14" s="41"/>
      <c r="E14" s="41"/>
      <c r="F14" s="41"/>
      <c r="G14" s="41"/>
      <c r="H14" s="41"/>
      <c r="I14" s="41"/>
      <c r="J14" s="41"/>
      <c r="K14" s="41"/>
      <c r="L14" s="41"/>
      <c r="M14" s="21">
        <f t="shared" si="2"/>
        <v>0</v>
      </c>
      <c r="N14" s="41"/>
      <c r="O14" s="41"/>
      <c r="P14" s="41"/>
      <c r="Q14" s="41"/>
      <c r="R14" s="41"/>
      <c r="S14" s="41"/>
    </row>
    <row r="15" ht="15" customHeight="1" spans="1:19">
      <c r="A15" s="40"/>
      <c r="B15" s="21">
        <f t="shared" si="0"/>
        <v>0</v>
      </c>
      <c r="C15" s="21">
        <f t="shared" si="1"/>
        <v>0</v>
      </c>
      <c r="D15" s="41"/>
      <c r="E15" s="41"/>
      <c r="F15" s="41"/>
      <c r="G15" s="41"/>
      <c r="H15" s="41"/>
      <c r="I15" s="41"/>
      <c r="J15" s="41"/>
      <c r="K15" s="41"/>
      <c r="L15" s="41"/>
      <c r="M15" s="21">
        <f t="shared" si="2"/>
        <v>0</v>
      </c>
      <c r="N15" s="41"/>
      <c r="O15" s="41"/>
      <c r="P15" s="41"/>
      <c r="Q15" s="41"/>
      <c r="R15" s="41"/>
      <c r="S15" s="41"/>
    </row>
    <row r="16" ht="15" customHeight="1" spans="1:19">
      <c r="A16" s="40"/>
      <c r="B16" s="21">
        <f t="shared" si="0"/>
        <v>0</v>
      </c>
      <c r="C16" s="21">
        <f t="shared" si="1"/>
        <v>0</v>
      </c>
      <c r="D16" s="41"/>
      <c r="E16" s="41"/>
      <c r="F16" s="41"/>
      <c r="G16" s="41"/>
      <c r="H16" s="41"/>
      <c r="I16" s="41"/>
      <c r="J16" s="41"/>
      <c r="K16" s="41"/>
      <c r="L16" s="41"/>
      <c r="M16" s="21">
        <f t="shared" si="2"/>
        <v>0</v>
      </c>
      <c r="N16" s="41"/>
      <c r="O16" s="41"/>
      <c r="P16" s="41"/>
      <c r="Q16" s="41"/>
      <c r="R16" s="41"/>
      <c r="S16" s="41"/>
    </row>
    <row r="17" ht="15" customHeight="1" spans="1:19">
      <c r="A17" s="40"/>
      <c r="B17" s="21">
        <f t="shared" si="0"/>
        <v>0</v>
      </c>
      <c r="C17" s="21">
        <f t="shared" si="1"/>
        <v>0</v>
      </c>
      <c r="D17" s="41"/>
      <c r="E17" s="41"/>
      <c r="F17" s="41"/>
      <c r="G17" s="41"/>
      <c r="H17" s="41"/>
      <c r="I17" s="41"/>
      <c r="J17" s="41"/>
      <c r="K17" s="41"/>
      <c r="L17" s="41"/>
      <c r="M17" s="21">
        <f t="shared" si="2"/>
        <v>0</v>
      </c>
      <c r="N17" s="41"/>
      <c r="O17" s="41"/>
      <c r="P17" s="41"/>
      <c r="Q17" s="41"/>
      <c r="R17" s="41"/>
      <c r="S17" s="41"/>
    </row>
    <row r="18" ht="15" customHeight="1" spans="1:19">
      <c r="A18" s="40"/>
      <c r="B18" s="21">
        <f t="shared" si="0"/>
        <v>0</v>
      </c>
      <c r="C18" s="21">
        <f t="shared" si="1"/>
        <v>0</v>
      </c>
      <c r="D18" s="41"/>
      <c r="E18" s="41"/>
      <c r="F18" s="41"/>
      <c r="G18" s="41"/>
      <c r="H18" s="41"/>
      <c r="I18" s="41"/>
      <c r="J18" s="41"/>
      <c r="K18" s="41"/>
      <c r="L18" s="41"/>
      <c r="M18" s="21">
        <f t="shared" si="2"/>
        <v>0</v>
      </c>
      <c r="N18" s="41"/>
      <c r="O18" s="41"/>
      <c r="P18" s="41"/>
      <c r="Q18" s="41"/>
      <c r="R18" s="41"/>
      <c r="S18" s="41"/>
    </row>
    <row r="19" ht="15" customHeight="1" spans="1:19">
      <c r="A19" s="40"/>
      <c r="B19" s="21">
        <f t="shared" si="0"/>
        <v>0</v>
      </c>
      <c r="C19" s="21">
        <f t="shared" si="1"/>
        <v>0</v>
      </c>
      <c r="D19" s="41"/>
      <c r="E19" s="41"/>
      <c r="F19" s="41"/>
      <c r="G19" s="41"/>
      <c r="H19" s="41"/>
      <c r="I19" s="41"/>
      <c r="J19" s="41"/>
      <c r="K19" s="41"/>
      <c r="L19" s="41"/>
      <c r="M19" s="21">
        <f t="shared" si="2"/>
        <v>0</v>
      </c>
      <c r="N19" s="41"/>
      <c r="O19" s="41"/>
      <c r="P19" s="41"/>
      <c r="Q19" s="41"/>
      <c r="R19" s="41"/>
      <c r="S19" s="41"/>
    </row>
    <row r="20" ht="15" customHeight="1" spans="1:19">
      <c r="A20" s="124" t="s">
        <v>46</v>
      </c>
      <c r="B20" s="21">
        <f t="shared" si="0"/>
        <v>519.858</v>
      </c>
      <c r="C20" s="21">
        <f t="shared" si="1"/>
        <v>519.858</v>
      </c>
      <c r="D20" s="21">
        <f>SUM(D7:D19)</f>
        <v>519.858</v>
      </c>
      <c r="E20" s="21">
        <f t="shared" ref="E20:L20" si="3">SUM(E7:E19)</f>
        <v>0</v>
      </c>
      <c r="F20" s="21">
        <f t="shared" si="3"/>
        <v>0</v>
      </c>
      <c r="G20" s="21">
        <f t="shared" si="3"/>
        <v>0</v>
      </c>
      <c r="H20" s="21">
        <f t="shared" si="3"/>
        <v>0</v>
      </c>
      <c r="I20" s="21">
        <f t="shared" si="3"/>
        <v>0</v>
      </c>
      <c r="J20" s="21">
        <f t="shared" si="3"/>
        <v>0</v>
      </c>
      <c r="K20" s="21">
        <f t="shared" si="3"/>
        <v>0</v>
      </c>
      <c r="L20" s="21">
        <f t="shared" si="3"/>
        <v>0</v>
      </c>
      <c r="M20" s="21">
        <f t="shared" si="2"/>
        <v>0</v>
      </c>
      <c r="N20" s="125">
        <f t="shared" ref="N20:S20" si="4">SUM(N7:N19)</f>
        <v>0</v>
      </c>
      <c r="O20" s="125">
        <f t="shared" si="4"/>
        <v>0</v>
      </c>
      <c r="P20" s="125">
        <f t="shared" si="4"/>
        <v>0</v>
      </c>
      <c r="Q20" s="125">
        <f t="shared" si="4"/>
        <v>0</v>
      </c>
      <c r="R20" s="125">
        <f t="shared" si="4"/>
        <v>0</v>
      </c>
      <c r="S20" s="125">
        <f t="shared" si="4"/>
        <v>0</v>
      </c>
    </row>
  </sheetData>
  <mergeCells count="25">
    <mergeCell ref="A1:S1"/>
    <mergeCell ref="B2:I2"/>
    <mergeCell ref="J2:L2"/>
    <mergeCell ref="P2:S2"/>
    <mergeCell ref="C3:L3"/>
    <mergeCell ref="M3:S3"/>
    <mergeCell ref="A3:A6"/>
    <mergeCell ref="B3: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D17" sqref="D17:D19"/>
    </sheetView>
  </sheetViews>
  <sheetFormatPr defaultColWidth="9" defaultRowHeight="14.4" outlineLevelCol="7"/>
  <cols>
    <col min="1" max="1" width="15.1296296296296" customWidth="1"/>
    <col min="2" max="2" width="17.6296296296296" customWidth="1"/>
    <col min="8" max="8" width="26.3796296296296" customWidth="1"/>
  </cols>
  <sheetData>
    <row r="1" ht="28.5" customHeight="1" spans="1:8">
      <c r="A1" s="102" t="s">
        <v>47</v>
      </c>
      <c r="B1" s="103"/>
      <c r="C1" s="103"/>
      <c r="D1" s="103"/>
      <c r="E1" s="103"/>
      <c r="F1" s="103"/>
      <c r="G1" s="103"/>
      <c r="H1" s="103"/>
    </row>
    <row r="2" ht="15" customHeight="1" spans="1:8">
      <c r="A2" s="104"/>
      <c r="B2" s="104"/>
      <c r="C2" s="104"/>
      <c r="D2" s="104"/>
      <c r="E2" s="104"/>
      <c r="F2" s="35"/>
      <c r="G2" s="35" t="s">
        <v>1</v>
      </c>
      <c r="H2" s="35"/>
    </row>
    <row r="3" ht="15" customHeight="1" spans="1:8">
      <c r="A3" s="105" t="s">
        <v>48</v>
      </c>
      <c r="B3" s="105" t="s">
        <v>49</v>
      </c>
      <c r="C3" s="36" t="s">
        <v>5</v>
      </c>
      <c r="D3" s="105" t="s">
        <v>50</v>
      </c>
      <c r="E3" s="36" t="s">
        <v>51</v>
      </c>
      <c r="F3" s="16" t="s">
        <v>52</v>
      </c>
      <c r="G3" s="36" t="s">
        <v>53</v>
      </c>
      <c r="H3" s="36" t="s">
        <v>54</v>
      </c>
    </row>
    <row r="4" spans="1:8">
      <c r="A4" s="106"/>
      <c r="B4" s="106"/>
      <c r="C4" s="37"/>
      <c r="D4" s="106"/>
      <c r="E4" s="37"/>
      <c r="F4" s="107"/>
      <c r="G4" s="37"/>
      <c r="H4" s="37"/>
    </row>
    <row r="5" spans="1:8">
      <c r="A5" s="106"/>
      <c r="B5" s="106"/>
      <c r="C5" s="37"/>
      <c r="D5" s="106"/>
      <c r="E5" s="37"/>
      <c r="F5" s="107"/>
      <c r="G5" s="37"/>
      <c r="H5" s="37"/>
    </row>
    <row r="6" spans="1:8">
      <c r="A6" s="108"/>
      <c r="B6" s="108"/>
      <c r="C6" s="37"/>
      <c r="D6" s="108"/>
      <c r="E6" s="37"/>
      <c r="F6" s="18"/>
      <c r="G6" s="37"/>
      <c r="H6" s="37"/>
    </row>
    <row r="7" ht="25.5" customHeight="1" spans="1:8">
      <c r="A7" s="84">
        <v>208</v>
      </c>
      <c r="B7" s="84" t="s">
        <v>55</v>
      </c>
      <c r="C7" s="21">
        <f t="shared" ref="C7:C9" si="0">D7</f>
        <v>44.2934</v>
      </c>
      <c r="D7" s="39">
        <f>D8</f>
        <v>44.2934</v>
      </c>
      <c r="E7" s="39"/>
      <c r="F7" s="39"/>
      <c r="G7" s="39"/>
      <c r="H7" s="39"/>
    </row>
    <row r="8" ht="24" customHeight="1" spans="1:8">
      <c r="A8" s="84">
        <v>20805</v>
      </c>
      <c r="B8" s="86" t="s">
        <v>56</v>
      </c>
      <c r="C8" s="21">
        <f t="shared" si="0"/>
        <v>44.2934</v>
      </c>
      <c r="D8" s="41">
        <f>D9</f>
        <v>44.2934</v>
      </c>
      <c r="E8" s="41"/>
      <c r="F8" s="41"/>
      <c r="G8" s="41"/>
      <c r="H8" s="41"/>
    </row>
    <row r="9" ht="26.25" customHeight="1" spans="1:8">
      <c r="A9" s="84">
        <v>2080505</v>
      </c>
      <c r="B9" s="86" t="s">
        <v>57</v>
      </c>
      <c r="C9" s="21">
        <f t="shared" si="0"/>
        <v>44.2934</v>
      </c>
      <c r="D9" s="41">
        <v>44.2934</v>
      </c>
      <c r="E9" s="41"/>
      <c r="F9" s="41"/>
      <c r="G9" s="41"/>
      <c r="H9" s="41"/>
    </row>
    <row r="10" ht="15" customHeight="1" spans="1:8">
      <c r="A10" s="84">
        <v>210</v>
      </c>
      <c r="B10" s="84" t="s">
        <v>58</v>
      </c>
      <c r="C10" s="21">
        <f>C11</f>
        <v>18.1013</v>
      </c>
      <c r="D10" s="41">
        <f>D11</f>
        <v>18.1013</v>
      </c>
      <c r="E10" s="41"/>
      <c r="F10" s="41"/>
      <c r="G10" s="41"/>
      <c r="H10" s="41"/>
    </row>
    <row r="11" ht="15" customHeight="1" spans="1:8">
      <c r="A11" s="84">
        <v>21011</v>
      </c>
      <c r="B11" s="86" t="s">
        <v>59</v>
      </c>
      <c r="C11" s="21">
        <f>D11</f>
        <v>18.1013</v>
      </c>
      <c r="D11" s="41">
        <f>D12</f>
        <v>18.1013</v>
      </c>
      <c r="E11" s="41"/>
      <c r="F11" s="41"/>
      <c r="G11" s="41"/>
      <c r="H11" s="41"/>
    </row>
    <row r="12" ht="15" customHeight="1" spans="1:8">
      <c r="A12" s="84">
        <v>2101101</v>
      </c>
      <c r="B12" s="86" t="s">
        <v>60</v>
      </c>
      <c r="C12" s="21">
        <f>D12</f>
        <v>18.1013</v>
      </c>
      <c r="D12" s="41">
        <v>18.1013</v>
      </c>
      <c r="E12" s="41"/>
      <c r="F12" s="41"/>
      <c r="G12" s="41"/>
      <c r="H12" s="41"/>
    </row>
    <row r="13" ht="15" customHeight="1" spans="1:8">
      <c r="A13" s="87"/>
      <c r="B13" s="84" t="s">
        <v>61</v>
      </c>
      <c r="C13" s="21"/>
      <c r="D13" s="41"/>
      <c r="E13" s="41"/>
      <c r="F13" s="41"/>
      <c r="G13" s="41"/>
      <c r="H13" s="41"/>
    </row>
    <row r="14" ht="15" customHeight="1" spans="1:8">
      <c r="A14" s="84">
        <v>213</v>
      </c>
      <c r="B14" s="84" t="s">
        <v>62</v>
      </c>
      <c r="C14" s="21"/>
      <c r="D14" s="41"/>
      <c r="E14" s="41">
        <f>E15</f>
        <v>28.8</v>
      </c>
      <c r="F14" s="41"/>
      <c r="G14" s="41"/>
      <c r="H14" s="41"/>
    </row>
    <row r="15" ht="15" customHeight="1" spans="1:8">
      <c r="A15" s="84">
        <v>21302</v>
      </c>
      <c r="B15" s="84" t="s">
        <v>63</v>
      </c>
      <c r="C15" s="21"/>
      <c r="D15" s="41"/>
      <c r="E15" s="41">
        <f>E16</f>
        <v>28.8</v>
      </c>
      <c r="F15" s="41"/>
      <c r="G15" s="41"/>
      <c r="H15" s="41"/>
    </row>
    <row r="16" ht="27" customHeight="1" spans="1:8">
      <c r="A16" s="84">
        <v>2130234</v>
      </c>
      <c r="B16" s="84" t="s">
        <v>64</v>
      </c>
      <c r="C16" s="21"/>
      <c r="D16" s="41"/>
      <c r="E16" s="41">
        <v>28.8</v>
      </c>
      <c r="F16" s="41"/>
      <c r="G16" s="41"/>
      <c r="H16" s="41"/>
    </row>
    <row r="17" ht="27" customHeight="1" spans="1:8">
      <c r="A17" s="84">
        <v>224</v>
      </c>
      <c r="B17" s="84" t="s">
        <v>65</v>
      </c>
      <c r="C17" s="21">
        <f>D17+E17</f>
        <v>459.9025</v>
      </c>
      <c r="D17" s="88">
        <f>D18</f>
        <v>382.4241</v>
      </c>
      <c r="E17" s="88">
        <f>SUM(E18:E22)</f>
        <v>77.4784</v>
      </c>
      <c r="F17" s="41"/>
      <c r="G17" s="41"/>
      <c r="H17" s="41"/>
    </row>
    <row r="18" ht="15" customHeight="1" spans="1:8">
      <c r="A18" s="84">
        <v>22401</v>
      </c>
      <c r="B18" s="86" t="s">
        <v>66</v>
      </c>
      <c r="C18" s="21">
        <f>D18+E18</f>
        <v>395.5481</v>
      </c>
      <c r="D18" s="88">
        <f>SUM(D19:D19)</f>
        <v>382.4241</v>
      </c>
      <c r="E18" s="88">
        <f>SUM(E19:E19)</f>
        <v>13.124</v>
      </c>
      <c r="F18" s="41"/>
      <c r="G18" s="41"/>
      <c r="H18" s="41"/>
    </row>
    <row r="19" ht="15" customHeight="1" spans="1:8">
      <c r="A19" s="84">
        <v>2240101</v>
      </c>
      <c r="B19" s="86" t="s">
        <v>67</v>
      </c>
      <c r="C19" s="21">
        <f>D19+E19</f>
        <v>395.5481</v>
      </c>
      <c r="D19" s="88">
        <v>382.4241</v>
      </c>
      <c r="E19" s="88">
        <v>13.124</v>
      </c>
      <c r="F19" s="41"/>
      <c r="G19" s="41"/>
      <c r="H19" s="41"/>
    </row>
    <row r="20" ht="15" customHeight="1" spans="1:8">
      <c r="A20" s="84">
        <v>2240109</v>
      </c>
      <c r="B20" s="86" t="s">
        <v>68</v>
      </c>
      <c r="C20" s="21"/>
      <c r="D20" s="88"/>
      <c r="E20" s="88">
        <v>15</v>
      </c>
      <c r="F20" s="41"/>
      <c r="G20" s="41"/>
      <c r="H20" s="41"/>
    </row>
    <row r="21" ht="15" customHeight="1" spans="1:8">
      <c r="A21" s="40">
        <v>22404</v>
      </c>
      <c r="B21" s="89" t="s">
        <v>69</v>
      </c>
      <c r="C21" s="21">
        <f>D21+E21</f>
        <v>18.1152</v>
      </c>
      <c r="D21" s="41"/>
      <c r="E21" s="90">
        <f>E22</f>
        <v>18.1152</v>
      </c>
      <c r="F21" s="41"/>
      <c r="G21" s="41"/>
      <c r="H21" s="41"/>
    </row>
    <row r="22" ht="15" customHeight="1" spans="1:8">
      <c r="A22" s="40">
        <v>2240404</v>
      </c>
      <c r="B22" s="89" t="s">
        <v>70</v>
      </c>
      <c r="C22" s="21">
        <f>D22+E22</f>
        <v>18.1152</v>
      </c>
      <c r="D22" s="41"/>
      <c r="E22" s="90">
        <v>18.1152</v>
      </c>
      <c r="F22" s="41"/>
      <c r="G22" s="41"/>
      <c r="H22" s="41"/>
    </row>
    <row r="23" ht="15" customHeight="1" spans="1:8">
      <c r="A23" s="40"/>
      <c r="B23" s="109"/>
      <c r="C23" s="21"/>
      <c r="D23" s="41"/>
      <c r="E23" s="41"/>
      <c r="F23" s="41"/>
      <c r="G23" s="41"/>
      <c r="H23" s="41"/>
    </row>
    <row r="24" ht="15" customHeight="1" spans="1:8">
      <c r="A24" s="40"/>
      <c r="B24" s="109"/>
      <c r="C24" s="21"/>
      <c r="D24" s="41"/>
      <c r="E24" s="41"/>
      <c r="F24" s="41"/>
      <c r="G24" s="41"/>
      <c r="H24" s="41"/>
    </row>
    <row r="25" ht="15" customHeight="1" spans="1:8">
      <c r="A25" s="40"/>
      <c r="B25" s="109"/>
      <c r="C25" s="21"/>
      <c r="D25" s="41"/>
      <c r="E25" s="41"/>
      <c r="F25" s="41"/>
      <c r="G25" s="41"/>
      <c r="H25" s="41"/>
    </row>
    <row r="26" ht="15" customHeight="1" spans="1:8">
      <c r="A26" s="40"/>
      <c r="B26" s="109"/>
      <c r="C26" s="21"/>
      <c r="D26" s="41"/>
      <c r="E26" s="41"/>
      <c r="F26" s="41"/>
      <c r="G26" s="41"/>
      <c r="H26" s="41"/>
    </row>
    <row r="27" ht="15" customHeight="1" spans="1:8">
      <c r="A27" s="40"/>
      <c r="B27" s="109"/>
      <c r="C27" s="21"/>
      <c r="D27" s="41"/>
      <c r="E27" s="41"/>
      <c r="F27" s="41"/>
      <c r="G27" s="41"/>
      <c r="H27" s="41"/>
    </row>
    <row r="28" ht="13.5" customHeight="1" spans="1:8">
      <c r="A28" s="91"/>
      <c r="B28" s="54" t="s">
        <v>46</v>
      </c>
      <c r="C28" s="21">
        <f>D28+E28</f>
        <v>551.0972</v>
      </c>
      <c r="D28" s="21">
        <f>D7+D10+D17</f>
        <v>444.8188</v>
      </c>
      <c r="E28" s="21">
        <f>E14+E17</f>
        <v>106.2784</v>
      </c>
      <c r="F28" s="21">
        <f t="shared" ref="E28:H28" si="1">F18+F11+F7</f>
        <v>0</v>
      </c>
      <c r="G28" s="21">
        <f t="shared" si="1"/>
        <v>0</v>
      </c>
      <c r="H28" s="21">
        <f t="shared" si="1"/>
        <v>0</v>
      </c>
    </row>
  </sheetData>
  <mergeCells count="11">
    <mergeCell ref="A1:H1"/>
    <mergeCell ref="B2:E2"/>
    <mergeCell ref="G2:H2"/>
    <mergeCell ref="A3:A6"/>
    <mergeCell ref="B3:B6"/>
    <mergeCell ref="C3:C6"/>
    <mergeCell ref="D3:D6"/>
    <mergeCell ref="E3:E6"/>
    <mergeCell ref="F3:F6"/>
    <mergeCell ref="G3:G6"/>
    <mergeCell ref="H3:H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G10" sqref="G10"/>
    </sheetView>
  </sheetViews>
  <sheetFormatPr defaultColWidth="9" defaultRowHeight="14.4"/>
  <cols>
    <col min="1" max="1" width="15.6296296296296" customWidth="1"/>
    <col min="5" max="5" width="15.6296296296296" customWidth="1"/>
    <col min="10" max="10" width="10.3796296296296" customWidth="1"/>
  </cols>
  <sheetData>
    <row r="1" ht="27.75" customHeight="1" spans="1:10">
      <c r="A1" s="43" t="s">
        <v>71</v>
      </c>
      <c r="B1" s="43"/>
      <c r="C1" s="43"/>
      <c r="D1" s="43"/>
      <c r="E1" s="43"/>
      <c r="F1" s="43"/>
      <c r="G1" s="43"/>
      <c r="H1" s="43"/>
      <c r="I1" s="43"/>
      <c r="J1" s="43"/>
    </row>
    <row r="2" ht="15" customHeight="1" spans="1:10">
      <c r="A2" s="92" t="s">
        <v>72</v>
      </c>
      <c r="B2" s="92"/>
      <c r="C2" s="92"/>
      <c r="D2" s="92"/>
      <c r="E2" s="92"/>
      <c r="F2" s="92"/>
      <c r="G2" s="92"/>
      <c r="H2" s="92"/>
      <c r="I2" s="92"/>
      <c r="J2" s="92"/>
    </row>
    <row r="3" ht="25.15" customHeight="1" spans="1:10">
      <c r="A3" s="93" t="s">
        <v>73</v>
      </c>
      <c r="B3" s="93"/>
      <c r="C3" s="93"/>
      <c r="D3" s="93"/>
      <c r="E3" s="93" t="s">
        <v>74</v>
      </c>
      <c r="F3" s="93"/>
      <c r="G3" s="93"/>
      <c r="H3" s="93"/>
      <c r="I3" s="93"/>
      <c r="J3" s="93"/>
    </row>
    <row r="4" ht="15" customHeight="1" spans="1:10">
      <c r="A4" s="93" t="s">
        <v>4</v>
      </c>
      <c r="B4" s="53" t="s">
        <v>5</v>
      </c>
      <c r="C4" s="53" t="s">
        <v>6</v>
      </c>
      <c r="D4" s="53" t="s">
        <v>7</v>
      </c>
      <c r="E4" s="93" t="s">
        <v>4</v>
      </c>
      <c r="F4" s="53" t="s">
        <v>5</v>
      </c>
      <c r="G4" s="93" t="s">
        <v>35</v>
      </c>
      <c r="H4" s="93"/>
      <c r="I4" s="93" t="s">
        <v>36</v>
      </c>
      <c r="J4" s="93"/>
    </row>
    <row r="5" ht="48" spans="1:10">
      <c r="A5" s="93"/>
      <c r="B5" s="53"/>
      <c r="C5" s="53"/>
      <c r="D5" s="53"/>
      <c r="E5" s="93"/>
      <c r="F5" s="53"/>
      <c r="G5" s="53" t="s">
        <v>6</v>
      </c>
      <c r="H5" s="53" t="s">
        <v>7</v>
      </c>
      <c r="I5" s="53" t="s">
        <v>6</v>
      </c>
      <c r="J5" s="53" t="s">
        <v>7</v>
      </c>
    </row>
    <row r="6" ht="25.15" customHeight="1" spans="1:10">
      <c r="A6" s="94" t="s">
        <v>75</v>
      </c>
      <c r="B6" s="95">
        <f>SUM(C6:D6)</f>
        <v>519.858</v>
      </c>
      <c r="C6" s="96">
        <f>C7+C8+C9</f>
        <v>519.858</v>
      </c>
      <c r="D6" s="96">
        <f>D7+D8+D9</f>
        <v>0</v>
      </c>
      <c r="E6" s="47" t="s">
        <v>9</v>
      </c>
      <c r="F6" s="95">
        <f>SUM(G6:J6)</f>
        <v>519.858</v>
      </c>
      <c r="G6" s="96">
        <v>519.858</v>
      </c>
      <c r="H6" s="96">
        <v>0</v>
      </c>
      <c r="I6" s="97"/>
      <c r="J6" s="97"/>
    </row>
    <row r="7" ht="25.15" customHeight="1" spans="1:10">
      <c r="A7" s="94" t="s">
        <v>76</v>
      </c>
      <c r="B7" s="95">
        <f>SUM(C7:D7)</f>
        <v>519.858</v>
      </c>
      <c r="C7" s="96">
        <v>519.858</v>
      </c>
      <c r="D7" s="96">
        <v>0</v>
      </c>
      <c r="E7" s="47" t="s">
        <v>77</v>
      </c>
      <c r="F7" s="95">
        <f t="shared" ref="F7:F14" si="0">SUM(G7:J7)</f>
        <v>0</v>
      </c>
      <c r="G7" s="97"/>
      <c r="H7" s="97"/>
      <c r="I7" s="97"/>
      <c r="J7" s="97"/>
    </row>
    <row r="8" ht="25.15" customHeight="1" spans="1:10">
      <c r="A8" s="94" t="s">
        <v>78</v>
      </c>
      <c r="B8" s="95">
        <f t="shared" ref="B8:B14" si="1">SUM(C8:D8)</f>
        <v>0</v>
      </c>
      <c r="C8" s="96"/>
      <c r="D8" s="96"/>
      <c r="E8" s="47" t="s">
        <v>13</v>
      </c>
      <c r="F8" s="95">
        <f t="shared" si="0"/>
        <v>0</v>
      </c>
      <c r="G8" s="97"/>
      <c r="H8" s="97"/>
      <c r="I8" s="97"/>
      <c r="J8" s="97"/>
    </row>
    <row r="9" ht="25.15" customHeight="1" spans="1:10">
      <c r="A9" s="94" t="s">
        <v>79</v>
      </c>
      <c r="B9" s="95">
        <f t="shared" si="1"/>
        <v>0</v>
      </c>
      <c r="C9" s="96"/>
      <c r="D9" s="96"/>
      <c r="E9" s="47" t="s">
        <v>15</v>
      </c>
      <c r="F9" s="95">
        <f t="shared" si="0"/>
        <v>0</v>
      </c>
      <c r="G9" s="97"/>
      <c r="H9" s="97"/>
      <c r="I9" s="97"/>
      <c r="J9" s="97"/>
    </row>
    <row r="10" ht="25.15" customHeight="1" spans="1:10">
      <c r="A10" s="98"/>
      <c r="B10" s="95">
        <f t="shared" si="1"/>
        <v>0</v>
      </c>
      <c r="C10" s="96"/>
      <c r="D10" s="96"/>
      <c r="E10" s="47"/>
      <c r="F10" s="95">
        <f t="shared" si="0"/>
        <v>0</v>
      </c>
      <c r="G10" s="97"/>
      <c r="H10" s="97"/>
      <c r="I10" s="97"/>
      <c r="J10" s="97"/>
    </row>
    <row r="11" ht="25.15" customHeight="1" spans="1:10">
      <c r="A11" s="98"/>
      <c r="B11" s="95">
        <f t="shared" si="1"/>
        <v>0</v>
      </c>
      <c r="C11" s="96"/>
      <c r="D11" s="96"/>
      <c r="E11" s="47"/>
      <c r="F11" s="95">
        <f t="shared" si="0"/>
        <v>0</v>
      </c>
      <c r="G11" s="97"/>
      <c r="H11" s="97"/>
      <c r="I11" s="97"/>
      <c r="J11" s="97"/>
    </row>
    <row r="12" ht="25.15" customHeight="1" spans="1:10">
      <c r="A12" s="99"/>
      <c r="B12" s="95">
        <f t="shared" si="1"/>
        <v>0</v>
      </c>
      <c r="C12" s="96"/>
      <c r="D12" s="96"/>
      <c r="E12" s="47"/>
      <c r="F12" s="95">
        <f t="shared" si="0"/>
        <v>0</v>
      </c>
      <c r="G12" s="97"/>
      <c r="H12" s="97"/>
      <c r="I12" s="97"/>
      <c r="J12" s="97"/>
    </row>
    <row r="13" ht="25.15" customHeight="1" spans="1:10">
      <c r="A13" s="99"/>
      <c r="B13" s="95">
        <f t="shared" si="1"/>
        <v>0</v>
      </c>
      <c r="C13" s="96"/>
      <c r="D13" s="96"/>
      <c r="E13" s="47"/>
      <c r="F13" s="95">
        <f t="shared" si="0"/>
        <v>0</v>
      </c>
      <c r="G13" s="97"/>
      <c r="H13" s="97"/>
      <c r="I13" s="97"/>
      <c r="J13" s="97"/>
    </row>
    <row r="14" ht="25.15" customHeight="1" spans="1:10">
      <c r="A14" s="99"/>
      <c r="B14" s="95">
        <f t="shared" si="1"/>
        <v>0</v>
      </c>
      <c r="C14" s="96"/>
      <c r="D14" s="96"/>
      <c r="E14" s="47"/>
      <c r="F14" s="95">
        <f t="shared" si="0"/>
        <v>0</v>
      </c>
      <c r="G14" s="97"/>
      <c r="H14" s="97"/>
      <c r="I14" s="97"/>
      <c r="J14" s="97"/>
    </row>
    <row r="15" ht="25.15" customHeight="1" spans="1:10">
      <c r="A15" s="100" t="s">
        <v>80</v>
      </c>
      <c r="B15" s="95">
        <f>SUM(B6:B14)</f>
        <v>1039.716</v>
      </c>
      <c r="C15" s="95">
        <f>C6</f>
        <v>519.858</v>
      </c>
      <c r="D15" s="95">
        <f>D6</f>
        <v>0</v>
      </c>
      <c r="E15" s="100" t="s">
        <v>81</v>
      </c>
      <c r="F15" s="95">
        <f>SUM(F6:F14)</f>
        <v>519.858</v>
      </c>
      <c r="G15" s="95">
        <f>SUM(G6:G14)</f>
        <v>519.858</v>
      </c>
      <c r="H15" s="95">
        <f>SUM(H6:H14)</f>
        <v>0</v>
      </c>
      <c r="I15" s="95">
        <f>SUM(I6:I14)</f>
        <v>0</v>
      </c>
      <c r="J15" s="95">
        <f>SUM(J6:J14)</f>
        <v>0</v>
      </c>
    </row>
    <row r="16" ht="25.15" customHeight="1" spans="1:10">
      <c r="A16" s="101" t="s">
        <v>82</v>
      </c>
      <c r="B16" s="95">
        <f>C16+D16</f>
        <v>0</v>
      </c>
      <c r="C16" s="96">
        <f>C17+C18+C19</f>
        <v>0</v>
      </c>
      <c r="D16" s="96">
        <f>D17+D18+D19</f>
        <v>0</v>
      </c>
      <c r="E16" s="99" t="s">
        <v>83</v>
      </c>
      <c r="F16" s="95"/>
      <c r="G16" s="97"/>
      <c r="H16" s="97"/>
      <c r="I16" s="97"/>
      <c r="J16" s="97"/>
    </row>
    <row r="17" ht="25.15" customHeight="1" spans="1:10">
      <c r="A17" s="101" t="s">
        <v>76</v>
      </c>
      <c r="B17" s="95">
        <f>C17+D17</f>
        <v>0</v>
      </c>
      <c r="C17" s="96"/>
      <c r="D17" s="96"/>
      <c r="E17" s="99"/>
      <c r="F17" s="95"/>
      <c r="G17" s="97"/>
      <c r="H17" s="97"/>
      <c r="I17" s="97"/>
      <c r="J17" s="97"/>
    </row>
    <row r="18" ht="25.15" customHeight="1" spans="1:10">
      <c r="A18" s="101" t="s">
        <v>78</v>
      </c>
      <c r="B18" s="95">
        <f>C18+D18</f>
        <v>0</v>
      </c>
      <c r="C18" s="96"/>
      <c r="D18" s="96"/>
      <c r="E18" s="99"/>
      <c r="F18" s="95"/>
      <c r="G18" s="97"/>
      <c r="H18" s="97"/>
      <c r="I18" s="97"/>
      <c r="J18" s="97"/>
    </row>
    <row r="19" ht="33" customHeight="1" spans="1:10">
      <c r="A19" s="101" t="s">
        <v>79</v>
      </c>
      <c r="B19" s="95">
        <f>C19+D19</f>
        <v>0</v>
      </c>
      <c r="C19" s="96"/>
      <c r="D19" s="96"/>
      <c r="E19" s="99"/>
      <c r="F19" s="95"/>
      <c r="G19" s="97"/>
      <c r="H19" s="97"/>
      <c r="I19" s="97"/>
      <c r="J19" s="97"/>
    </row>
    <row r="20" ht="28.9" customHeight="1" spans="1:10">
      <c r="A20" s="100" t="s">
        <v>28</v>
      </c>
      <c r="B20" s="95">
        <f>SUM(B15:B19)</f>
        <v>1039.716</v>
      </c>
      <c r="C20" s="95">
        <f>SUM(C15:C19)</f>
        <v>519.858</v>
      </c>
      <c r="D20" s="95">
        <f>SUM(D15:D19)</f>
        <v>0</v>
      </c>
      <c r="E20" s="100" t="s">
        <v>29</v>
      </c>
      <c r="F20" s="95">
        <f>SUM(F15:F19)</f>
        <v>519.858</v>
      </c>
      <c r="G20" s="95">
        <f>SUM(G15:G19)</f>
        <v>519.858</v>
      </c>
      <c r="H20" s="95">
        <f>SUM(H15:H19)</f>
        <v>0</v>
      </c>
      <c r="I20" s="95">
        <f>SUM(I15:I19)</f>
        <v>0</v>
      </c>
      <c r="J20" s="95">
        <f>SUM(J15:J19)</f>
        <v>0</v>
      </c>
    </row>
  </sheetData>
  <mergeCells count="12">
    <mergeCell ref="A1:J1"/>
    <mergeCell ref="A2:J2"/>
    <mergeCell ref="A3:D3"/>
    <mergeCell ref="E3:J3"/>
    <mergeCell ref="G4:H4"/>
    <mergeCell ref="I4:J4"/>
    <mergeCell ref="A4:A5"/>
    <mergeCell ref="B4:B5"/>
    <mergeCell ref="C4:C5"/>
    <mergeCell ref="D4:D5"/>
    <mergeCell ref="E4:E5"/>
    <mergeCell ref="F4:F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9" workbookViewId="0">
      <selection activeCell="F36" sqref="F36"/>
    </sheetView>
  </sheetViews>
  <sheetFormatPr defaultColWidth="9" defaultRowHeight="14.4" outlineLevelCol="7"/>
  <cols>
    <col min="1" max="1" width="13" customWidth="1"/>
    <col min="2" max="2" width="15.25" customWidth="1"/>
    <col min="4" max="4" width="12" customWidth="1"/>
    <col min="5" max="5" width="15" customWidth="1"/>
    <col min="6" max="6" width="13" customWidth="1"/>
    <col min="7" max="7" width="17.6296296296296" customWidth="1"/>
  </cols>
  <sheetData>
    <row r="1" ht="28.5" customHeight="1" spans="1:8">
      <c r="A1" s="15" t="s">
        <v>84</v>
      </c>
      <c r="B1" s="43"/>
      <c r="C1" s="43"/>
      <c r="D1" s="43"/>
      <c r="E1" s="43"/>
      <c r="F1" s="43"/>
      <c r="G1" s="43"/>
    </row>
    <row r="2" ht="15" customHeight="1" spans="1:8">
      <c r="A2" s="34"/>
      <c r="B2" s="34"/>
      <c r="C2" s="34"/>
      <c r="D2" s="34"/>
      <c r="E2" s="34"/>
      <c r="F2" s="34"/>
      <c r="G2" s="35" t="s">
        <v>1</v>
      </c>
    </row>
    <row r="3" s="78" customFormat="1" ht="26.25" customHeight="1" spans="1:8">
      <c r="A3" s="79" t="s">
        <v>85</v>
      </c>
      <c r="B3" s="79" t="s">
        <v>85</v>
      </c>
      <c r="C3" s="79" t="s">
        <v>32</v>
      </c>
      <c r="D3" s="79" t="s">
        <v>50</v>
      </c>
      <c r="E3" s="80"/>
      <c r="F3" s="80"/>
      <c r="G3" s="81" t="s">
        <v>86</v>
      </c>
    </row>
    <row r="4" s="78" customFormat="1" ht="24" customHeight="1" spans="1:8">
      <c r="A4" s="79" t="s">
        <v>87</v>
      </c>
      <c r="B4" s="79" t="s">
        <v>88</v>
      </c>
      <c r="C4" s="80"/>
      <c r="D4" s="82" t="s">
        <v>89</v>
      </c>
      <c r="E4" s="79" t="s">
        <v>90</v>
      </c>
      <c r="F4" s="79" t="s">
        <v>91</v>
      </c>
      <c r="G4" s="83"/>
    </row>
    <row r="5" ht="24" customHeight="1" spans="1:8">
      <c r="A5" s="84">
        <v>208</v>
      </c>
      <c r="B5" s="84" t="s">
        <v>55</v>
      </c>
      <c r="C5" s="21">
        <f>D5</f>
        <v>44.2934</v>
      </c>
      <c r="D5" s="21">
        <f>SUM(E5:F5)</f>
        <v>44.2934</v>
      </c>
      <c r="E5" s="39">
        <f t="shared" ref="E5:E9" si="0">E6</f>
        <v>44.2934</v>
      </c>
      <c r="F5" s="85"/>
      <c r="G5" s="85"/>
    </row>
    <row r="6" ht="24" customHeight="1" spans="1:8">
      <c r="A6" s="84">
        <v>20805</v>
      </c>
      <c r="B6" s="86" t="s">
        <v>56</v>
      </c>
      <c r="C6" s="21">
        <f>D6</f>
        <v>44.2934</v>
      </c>
      <c r="D6" s="21">
        <f t="shared" ref="D6:D26" si="1">SUM(E6:F6)</f>
        <v>44.2934</v>
      </c>
      <c r="E6" s="41">
        <f t="shared" si="0"/>
        <v>44.2934</v>
      </c>
      <c r="F6" s="85"/>
      <c r="G6" s="39"/>
      <c r="H6" s="27"/>
    </row>
    <row r="7" ht="24" customHeight="1" spans="1:8">
      <c r="A7" s="84">
        <v>2080505</v>
      </c>
      <c r="B7" s="86" t="s">
        <v>57</v>
      </c>
      <c r="C7" s="21">
        <f>D7</f>
        <v>44.2934</v>
      </c>
      <c r="D7" s="21">
        <f t="shared" si="1"/>
        <v>44.2934</v>
      </c>
      <c r="E7" s="41">
        <v>44.2934</v>
      </c>
      <c r="F7" s="85"/>
      <c r="G7" s="39"/>
    </row>
    <row r="8" ht="24" customHeight="1" spans="1:8">
      <c r="A8" s="84">
        <v>210</v>
      </c>
      <c r="B8" s="84" t="s">
        <v>58</v>
      </c>
      <c r="C8" s="21">
        <f>D8</f>
        <v>18.1013</v>
      </c>
      <c r="D8" s="21">
        <f t="shared" si="1"/>
        <v>18.1013</v>
      </c>
      <c r="E8" s="41">
        <f t="shared" si="0"/>
        <v>18.1013</v>
      </c>
      <c r="F8" s="85"/>
      <c r="G8" s="85"/>
    </row>
    <row r="9" ht="24" customHeight="1" spans="1:8">
      <c r="A9" s="84">
        <v>21011</v>
      </c>
      <c r="B9" s="86" t="s">
        <v>59</v>
      </c>
      <c r="C9" s="21">
        <f t="shared" ref="C7:C26" si="2">D9+G9</f>
        <v>18.1013</v>
      </c>
      <c r="D9" s="21">
        <f t="shared" si="1"/>
        <v>18.1013</v>
      </c>
      <c r="E9" s="41">
        <f t="shared" si="0"/>
        <v>18.1013</v>
      </c>
      <c r="F9" s="41"/>
      <c r="G9" s="41"/>
    </row>
    <row r="10" ht="24" customHeight="1" spans="1:8">
      <c r="A10" s="84">
        <v>2101101</v>
      </c>
      <c r="B10" s="86" t="s">
        <v>60</v>
      </c>
      <c r="C10" s="21">
        <f t="shared" si="2"/>
        <v>18.1013</v>
      </c>
      <c r="D10" s="21">
        <f t="shared" si="1"/>
        <v>18.1013</v>
      </c>
      <c r="E10" s="41">
        <v>18.1013</v>
      </c>
      <c r="F10" s="41"/>
      <c r="G10" s="41"/>
    </row>
    <row r="11" ht="24" customHeight="1" spans="1:8">
      <c r="A11" s="87"/>
      <c r="B11" s="84" t="s">
        <v>61</v>
      </c>
      <c r="C11" s="21">
        <f t="shared" si="2"/>
        <v>0</v>
      </c>
      <c r="D11" s="21">
        <f t="shared" si="1"/>
        <v>0</v>
      </c>
      <c r="E11" s="41"/>
      <c r="F11" s="41"/>
      <c r="G11" s="41"/>
    </row>
    <row r="12" ht="24" customHeight="1" spans="1:8">
      <c r="A12" s="84">
        <v>213</v>
      </c>
      <c r="B12" s="84" t="s">
        <v>92</v>
      </c>
      <c r="C12" s="21">
        <f t="shared" si="2"/>
        <v>28.8</v>
      </c>
      <c r="D12" s="21">
        <f t="shared" si="1"/>
        <v>0</v>
      </c>
      <c r="E12" s="41"/>
      <c r="F12" s="41"/>
      <c r="G12" s="41">
        <f>G13</f>
        <v>28.8</v>
      </c>
    </row>
    <row r="13" ht="24" customHeight="1" spans="1:8">
      <c r="A13" s="84">
        <v>21302</v>
      </c>
      <c r="B13" s="84" t="s">
        <v>63</v>
      </c>
      <c r="C13" s="21">
        <f t="shared" si="2"/>
        <v>28.8</v>
      </c>
      <c r="D13" s="21">
        <f t="shared" si="1"/>
        <v>0</v>
      </c>
      <c r="E13" s="41"/>
      <c r="F13" s="41"/>
      <c r="G13" s="41">
        <f>G14</f>
        <v>28.8</v>
      </c>
    </row>
    <row r="14" ht="24" customHeight="1" spans="1:8">
      <c r="A14" s="84">
        <v>2130234</v>
      </c>
      <c r="B14" s="84" t="s">
        <v>64</v>
      </c>
      <c r="C14" s="21">
        <f t="shared" si="2"/>
        <v>28.8</v>
      </c>
      <c r="D14" s="21">
        <f t="shared" si="1"/>
        <v>0</v>
      </c>
      <c r="E14" s="41"/>
      <c r="F14" s="41"/>
      <c r="G14" s="41">
        <v>28.8</v>
      </c>
    </row>
    <row r="15" ht="24" customHeight="1" spans="1:8">
      <c r="A15" s="84">
        <v>224</v>
      </c>
      <c r="B15" s="84" t="s">
        <v>65</v>
      </c>
      <c r="C15" s="21">
        <f t="shared" si="2"/>
        <v>459.9025</v>
      </c>
      <c r="D15" s="21">
        <f t="shared" si="1"/>
        <v>382.4241</v>
      </c>
      <c r="E15" s="41"/>
      <c r="F15" s="88">
        <f>F16</f>
        <v>382.4241</v>
      </c>
      <c r="G15" s="88">
        <f>SUM(G16:G20)</f>
        <v>77.4784</v>
      </c>
    </row>
    <row r="16" ht="24" customHeight="1" spans="1:8">
      <c r="A16" s="84">
        <v>22401</v>
      </c>
      <c r="B16" s="86" t="s">
        <v>66</v>
      </c>
      <c r="C16" s="21">
        <f t="shared" si="2"/>
        <v>395.5481</v>
      </c>
      <c r="D16" s="21">
        <f t="shared" si="1"/>
        <v>382.4241</v>
      </c>
      <c r="E16" s="41"/>
      <c r="F16" s="88">
        <f>SUM(F17:F17)</f>
        <v>382.4241</v>
      </c>
      <c r="G16" s="88">
        <f>SUM(G17:G17)</f>
        <v>13.124</v>
      </c>
    </row>
    <row r="17" ht="24" customHeight="1" spans="1:7">
      <c r="A17" s="84">
        <v>2240101</v>
      </c>
      <c r="B17" s="86" t="s">
        <v>67</v>
      </c>
      <c r="C17" s="21">
        <f t="shared" si="2"/>
        <v>395.5481</v>
      </c>
      <c r="D17" s="21">
        <f t="shared" si="1"/>
        <v>382.4241</v>
      </c>
      <c r="E17" s="41"/>
      <c r="F17" s="88">
        <v>382.4241</v>
      </c>
      <c r="G17" s="88">
        <v>13.124</v>
      </c>
    </row>
    <row r="18" ht="24" customHeight="1" spans="1:7">
      <c r="A18" s="84">
        <v>2240109</v>
      </c>
      <c r="B18" s="86" t="s">
        <v>68</v>
      </c>
      <c r="C18" s="21">
        <f t="shared" si="2"/>
        <v>15</v>
      </c>
      <c r="D18" s="21">
        <f t="shared" si="1"/>
        <v>0</v>
      </c>
      <c r="E18" s="41"/>
      <c r="F18" s="41"/>
      <c r="G18" s="88">
        <v>15</v>
      </c>
    </row>
    <row r="19" ht="24" customHeight="1" spans="1:7">
      <c r="A19" s="40">
        <v>22404</v>
      </c>
      <c r="B19" s="89" t="s">
        <v>69</v>
      </c>
      <c r="C19" s="21">
        <f t="shared" si="2"/>
        <v>18.1152</v>
      </c>
      <c r="D19" s="21">
        <f t="shared" si="1"/>
        <v>0</v>
      </c>
      <c r="E19" s="41"/>
      <c r="F19" s="41"/>
      <c r="G19" s="90">
        <f>G20</f>
        <v>18.1152</v>
      </c>
    </row>
    <row r="20" ht="24" customHeight="1" spans="1:7">
      <c r="A20" s="40">
        <v>2240404</v>
      </c>
      <c r="B20" s="89" t="s">
        <v>70</v>
      </c>
      <c r="C20" s="21">
        <f t="shared" si="2"/>
        <v>18.1152</v>
      </c>
      <c r="D20" s="21">
        <f t="shared" si="1"/>
        <v>0</v>
      </c>
      <c r="E20" s="41"/>
      <c r="F20" s="41"/>
      <c r="G20" s="90">
        <v>18.1152</v>
      </c>
    </row>
    <row r="21" ht="24" customHeight="1" spans="1:7">
      <c r="A21" s="40"/>
      <c r="B21" s="40"/>
      <c r="C21" s="21">
        <f t="shared" si="2"/>
        <v>0</v>
      </c>
      <c r="D21" s="21">
        <f t="shared" si="1"/>
        <v>0</v>
      </c>
      <c r="E21" s="41"/>
      <c r="F21" s="41"/>
      <c r="G21" s="41"/>
    </row>
    <row r="22" ht="24" customHeight="1" spans="1:7">
      <c r="A22" s="40"/>
      <c r="B22" s="40"/>
      <c r="C22" s="21">
        <f t="shared" si="2"/>
        <v>0</v>
      </c>
      <c r="D22" s="21">
        <f t="shared" si="1"/>
        <v>0</v>
      </c>
      <c r="E22" s="41"/>
      <c r="F22" s="41"/>
      <c r="G22" s="41"/>
    </row>
    <row r="23" ht="24" customHeight="1" spans="1:7">
      <c r="A23" s="40"/>
      <c r="B23" s="40"/>
      <c r="C23" s="21">
        <f t="shared" si="2"/>
        <v>0</v>
      </c>
      <c r="D23" s="21">
        <f t="shared" si="1"/>
        <v>0</v>
      </c>
      <c r="E23" s="41"/>
      <c r="F23" s="41"/>
      <c r="G23" s="41"/>
    </row>
    <row r="24" ht="24" customHeight="1" spans="1:7">
      <c r="A24" s="40"/>
      <c r="B24" s="40"/>
      <c r="C24" s="21">
        <f t="shared" si="2"/>
        <v>0</v>
      </c>
      <c r="D24" s="21">
        <f t="shared" si="1"/>
        <v>0</v>
      </c>
      <c r="E24" s="41"/>
      <c r="F24" s="41"/>
      <c r="G24" s="41"/>
    </row>
    <row r="25" ht="24" customHeight="1" spans="1:7">
      <c r="A25" s="40"/>
      <c r="B25" s="40"/>
      <c r="C25" s="21">
        <f t="shared" si="2"/>
        <v>0</v>
      </c>
      <c r="D25" s="21">
        <f t="shared" si="1"/>
        <v>0</v>
      </c>
      <c r="E25" s="41"/>
      <c r="F25" s="41"/>
      <c r="G25" s="41"/>
    </row>
    <row r="26" ht="24" customHeight="1" spans="1:7">
      <c r="A26" s="40"/>
      <c r="B26" s="40"/>
      <c r="C26" s="21">
        <f t="shared" si="2"/>
        <v>0</v>
      </c>
      <c r="D26" s="21">
        <f t="shared" si="1"/>
        <v>0</v>
      </c>
      <c r="E26" s="41"/>
      <c r="F26" s="41"/>
      <c r="G26" s="41"/>
    </row>
    <row r="27" ht="24" customHeight="1" spans="1:7">
      <c r="A27" s="91"/>
      <c r="B27" s="42" t="s">
        <v>46</v>
      </c>
      <c r="C27" s="21">
        <f>C5+C8+C12+C15</f>
        <v>551.0972</v>
      </c>
      <c r="D27" s="21">
        <f>D5+D8+D15</f>
        <v>444.8188</v>
      </c>
      <c r="E27" s="21">
        <f>E5+E8</f>
        <v>62.3947</v>
      </c>
      <c r="F27" s="21">
        <f>F15</f>
        <v>382.4241</v>
      </c>
      <c r="G27" s="21">
        <f>G12+G15</f>
        <v>106.2784</v>
      </c>
    </row>
  </sheetData>
  <mergeCells count="4">
    <mergeCell ref="A1:G1"/>
    <mergeCell ref="D3:F3"/>
    <mergeCell ref="C3:C4"/>
    <mergeCell ref="G3:G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D4" sqref="D4"/>
    </sheetView>
  </sheetViews>
  <sheetFormatPr defaultColWidth="9" defaultRowHeight="14.4" outlineLevelCol="4"/>
  <cols>
    <col min="1" max="1" width="11.25" customWidth="1"/>
    <col min="2" max="2" width="18.1296296296296" customWidth="1"/>
    <col min="3" max="5" width="11.25" customWidth="1"/>
  </cols>
  <sheetData>
    <row r="1" ht="55.5" customHeight="1" spans="1:5">
      <c r="A1" s="15" t="s">
        <v>93</v>
      </c>
      <c r="B1" s="43"/>
      <c r="C1" s="43"/>
      <c r="D1" s="43"/>
      <c r="E1" s="43"/>
    </row>
    <row r="2" ht="15" customHeight="1" spans="1:5">
      <c r="A2" s="51"/>
      <c r="B2" s="51"/>
      <c r="C2" s="52"/>
      <c r="D2" s="52" t="s">
        <v>94</v>
      </c>
      <c r="E2" s="52"/>
    </row>
    <row r="3" ht="24" spans="1:5">
      <c r="A3" s="53" t="s">
        <v>95</v>
      </c>
      <c r="B3" s="53" t="s">
        <v>96</v>
      </c>
      <c r="C3" s="36" t="s">
        <v>46</v>
      </c>
      <c r="D3" s="37" t="s">
        <v>90</v>
      </c>
      <c r="E3" s="37" t="s">
        <v>91</v>
      </c>
    </row>
    <row r="4" ht="25.15" customHeight="1" spans="1:5">
      <c r="A4" s="54">
        <v>301</v>
      </c>
      <c r="B4" s="55" t="s">
        <v>97</v>
      </c>
      <c r="C4" s="56">
        <f>SUM(C5:C12)</f>
        <v>385.95728</v>
      </c>
      <c r="D4" s="57">
        <f>SUM(D5:D12)</f>
        <v>385.95728</v>
      </c>
      <c r="E4" s="58">
        <f>SUM(E5:E12)</f>
        <v>0</v>
      </c>
    </row>
    <row r="5" ht="25.15" customHeight="1" spans="1:5">
      <c r="A5" s="59">
        <v>30101</v>
      </c>
      <c r="B5" s="60" t="s">
        <v>98</v>
      </c>
      <c r="C5" s="56">
        <f>SUM(D5:E5)</f>
        <v>156.8532</v>
      </c>
      <c r="D5" s="61">
        <v>156.8532</v>
      </c>
      <c r="E5" s="62"/>
    </row>
    <row r="6" ht="25.15" customHeight="1" spans="1:5">
      <c r="A6" s="59">
        <v>30102</v>
      </c>
      <c r="B6" s="60" t="s">
        <v>99</v>
      </c>
      <c r="C6" s="56">
        <f>SUM(D6:E6)</f>
        <v>63.0975</v>
      </c>
      <c r="D6" s="61">
        <v>63.0975</v>
      </c>
      <c r="E6" s="62"/>
    </row>
    <row r="7" ht="25.15" customHeight="1" spans="1:5">
      <c r="A7" s="59">
        <v>30103</v>
      </c>
      <c r="B7" s="60" t="s">
        <v>100</v>
      </c>
      <c r="C7" s="56">
        <f>SUM(D7:E7)</f>
        <v>24.2042</v>
      </c>
      <c r="D7" s="63">
        <v>24.2042</v>
      </c>
      <c r="E7" s="62"/>
    </row>
    <row r="8" ht="25.15" customHeight="1" spans="1:5">
      <c r="A8" s="59">
        <v>30107</v>
      </c>
      <c r="B8" s="64" t="s">
        <v>101</v>
      </c>
      <c r="C8" s="56">
        <f>SUM(D8:E8)</f>
        <v>54.42</v>
      </c>
      <c r="D8" s="63">
        <v>54.42</v>
      </c>
      <c r="E8" s="62"/>
    </row>
    <row r="9" ht="25.15" customHeight="1" spans="1:5">
      <c r="A9" s="59">
        <v>30108</v>
      </c>
      <c r="B9" s="64" t="s">
        <v>102</v>
      </c>
      <c r="C9" s="56">
        <f>D9</f>
        <v>44.2934</v>
      </c>
      <c r="D9" s="63">
        <v>44.2934</v>
      </c>
      <c r="E9" s="62"/>
    </row>
    <row r="10" ht="25.15" customHeight="1" spans="1:5">
      <c r="A10" s="59">
        <v>30110</v>
      </c>
      <c r="B10" s="64" t="s">
        <v>103</v>
      </c>
      <c r="C10" s="56">
        <f>D10</f>
        <v>18.1013</v>
      </c>
      <c r="D10" s="63">
        <v>18.1013</v>
      </c>
      <c r="E10" s="62"/>
    </row>
    <row r="11" ht="25.15" customHeight="1" spans="1:5">
      <c r="A11" s="59">
        <v>30112</v>
      </c>
      <c r="B11" s="64" t="s">
        <v>104</v>
      </c>
      <c r="C11" s="56">
        <f>D11</f>
        <v>2.361</v>
      </c>
      <c r="D11" s="63">
        <v>2.361</v>
      </c>
      <c r="E11" s="62"/>
    </row>
    <row r="12" ht="25.15" customHeight="1" spans="1:5">
      <c r="A12" s="59">
        <v>30113</v>
      </c>
      <c r="B12" s="64" t="s">
        <v>105</v>
      </c>
      <c r="C12" s="56">
        <f>D12</f>
        <v>22.62668</v>
      </c>
      <c r="D12" s="63">
        <v>22.62668</v>
      </c>
      <c r="E12" s="62"/>
    </row>
    <row r="13" ht="25.15" customHeight="1" spans="1:5">
      <c r="A13" s="54">
        <v>302</v>
      </c>
      <c r="B13" s="55" t="s">
        <v>106</v>
      </c>
      <c r="C13" s="56">
        <f>SUM(C14:C23)</f>
        <v>54.287366</v>
      </c>
      <c r="D13" s="56">
        <f>SUM(D14:D23)</f>
        <v>7.68</v>
      </c>
      <c r="E13" s="56">
        <f>SUM(E14:E23)</f>
        <v>46.607366</v>
      </c>
    </row>
    <row r="14" ht="25.15" customHeight="1" spans="1:5">
      <c r="A14" s="65">
        <v>30201</v>
      </c>
      <c r="B14" s="66" t="s">
        <v>107</v>
      </c>
      <c r="C14" s="56">
        <f>D14+E14</f>
        <v>13</v>
      </c>
      <c r="D14" s="67"/>
      <c r="E14" s="68">
        <v>13</v>
      </c>
    </row>
    <row r="15" ht="25.15" customHeight="1" spans="1:5">
      <c r="A15" s="69">
        <v>30202</v>
      </c>
      <c r="B15" s="66" t="s">
        <v>108</v>
      </c>
      <c r="C15" s="56">
        <f t="shared" ref="C15:C23" si="0">D15+E15</f>
        <v>2</v>
      </c>
      <c r="D15" s="67"/>
      <c r="E15" s="68">
        <v>2</v>
      </c>
    </row>
    <row r="16" ht="25.15" customHeight="1" spans="1:5">
      <c r="A16" s="69">
        <v>30207</v>
      </c>
      <c r="B16" s="66" t="s">
        <v>109</v>
      </c>
      <c r="C16" s="56">
        <f t="shared" si="0"/>
        <v>0.75</v>
      </c>
      <c r="D16" s="67"/>
      <c r="E16" s="68">
        <v>0.75</v>
      </c>
    </row>
    <row r="17" ht="25.15" customHeight="1" spans="1:5">
      <c r="A17" s="69">
        <v>30211</v>
      </c>
      <c r="B17" s="66" t="s">
        <v>110</v>
      </c>
      <c r="C17" s="56">
        <f t="shared" si="0"/>
        <v>10</v>
      </c>
      <c r="D17" s="67"/>
      <c r="E17" s="68">
        <v>10</v>
      </c>
    </row>
    <row r="18" ht="25.15" customHeight="1" spans="1:5">
      <c r="A18" s="69">
        <v>30214</v>
      </c>
      <c r="B18" s="66" t="s">
        <v>111</v>
      </c>
      <c r="C18" s="56">
        <f t="shared" si="0"/>
        <v>0.6</v>
      </c>
      <c r="D18" s="67"/>
      <c r="E18" s="68">
        <v>0.6</v>
      </c>
    </row>
    <row r="19" ht="25.15" customHeight="1" spans="1:5">
      <c r="A19" s="69">
        <v>30217</v>
      </c>
      <c r="B19" s="66" t="s">
        <v>112</v>
      </c>
      <c r="C19" s="56">
        <f t="shared" si="0"/>
        <v>1.75</v>
      </c>
      <c r="D19" s="67"/>
      <c r="E19" s="68">
        <v>1.75</v>
      </c>
    </row>
    <row r="20" ht="25.15" customHeight="1" spans="1:5">
      <c r="A20" s="69">
        <v>30228</v>
      </c>
      <c r="B20" s="66" t="s">
        <v>113</v>
      </c>
      <c r="C20" s="56">
        <f t="shared" si="0"/>
        <v>5.507366</v>
      </c>
      <c r="D20" s="67"/>
      <c r="E20" s="68">
        <v>5.507366</v>
      </c>
    </row>
    <row r="21" ht="25.15" customHeight="1" spans="1:5">
      <c r="A21" s="69">
        <v>30231</v>
      </c>
      <c r="B21" s="66" t="s">
        <v>114</v>
      </c>
      <c r="C21" s="56">
        <f t="shared" si="0"/>
        <v>10</v>
      </c>
      <c r="D21" s="70"/>
      <c r="E21" s="68">
        <v>10</v>
      </c>
    </row>
    <row r="22" s="50" customFormat="1" ht="25.15" customHeight="1" spans="1:5">
      <c r="A22" s="69">
        <v>30239</v>
      </c>
      <c r="B22" s="66" t="s">
        <v>115</v>
      </c>
      <c r="C22" s="56">
        <f t="shared" si="0"/>
        <v>7.68</v>
      </c>
      <c r="D22" s="71">
        <v>7.68</v>
      </c>
      <c r="E22" s="68"/>
    </row>
    <row r="23" ht="25.15" customHeight="1" spans="1:5">
      <c r="A23" s="69">
        <v>30299</v>
      </c>
      <c r="B23" s="66" t="s">
        <v>116</v>
      </c>
      <c r="C23" s="56">
        <f t="shared" si="0"/>
        <v>3</v>
      </c>
      <c r="D23" s="68"/>
      <c r="E23" s="68">
        <v>3</v>
      </c>
    </row>
    <row r="24" ht="25.15" customHeight="1" spans="1:5">
      <c r="A24" s="72">
        <v>303</v>
      </c>
      <c r="B24" s="73" t="s">
        <v>117</v>
      </c>
      <c r="C24" s="74">
        <f>C25</f>
        <v>2.57</v>
      </c>
      <c r="D24" s="75">
        <f>D25</f>
        <v>2.57</v>
      </c>
      <c r="E24" s="75">
        <f>E25</f>
        <v>0</v>
      </c>
    </row>
    <row r="25" s="50" customFormat="1" ht="25.15" customHeight="1" spans="1:5">
      <c r="A25" s="69">
        <v>30302</v>
      </c>
      <c r="B25" s="66" t="s">
        <v>118</v>
      </c>
      <c r="C25" s="74">
        <f>SUM(D25:E25)</f>
        <v>2.57</v>
      </c>
      <c r="D25" s="68">
        <v>2.57</v>
      </c>
      <c r="E25" s="68"/>
    </row>
    <row r="26" ht="25.15" customHeight="1" spans="1:5">
      <c r="A26" s="72">
        <v>310</v>
      </c>
      <c r="B26" s="73" t="s">
        <v>119</v>
      </c>
      <c r="C26" s="74">
        <f>C27</f>
        <v>2</v>
      </c>
      <c r="D26" s="75"/>
      <c r="E26" s="75">
        <f>E27</f>
        <v>2</v>
      </c>
    </row>
    <row r="27" ht="25.15" customHeight="1" spans="1:5">
      <c r="A27" s="69">
        <v>31002</v>
      </c>
      <c r="B27" s="66" t="s">
        <v>120</v>
      </c>
      <c r="C27" s="56">
        <f>E27</f>
        <v>2</v>
      </c>
      <c r="D27" s="68"/>
      <c r="E27" s="68">
        <v>2</v>
      </c>
    </row>
    <row r="28" ht="25.15" customHeight="1" spans="1:5">
      <c r="A28" s="76"/>
      <c r="B28" s="60"/>
      <c r="C28" s="56">
        <f>SUM(D28:E28)</f>
        <v>0</v>
      </c>
      <c r="D28" s="70"/>
      <c r="E28" s="70"/>
    </row>
    <row r="29" ht="25.15" customHeight="1" spans="1:5">
      <c r="A29" s="77"/>
      <c r="B29" s="42" t="s">
        <v>46</v>
      </c>
      <c r="C29" s="21">
        <v>444.82</v>
      </c>
      <c r="D29" s="21">
        <f>D24+D13+D4</f>
        <v>396.20728</v>
      </c>
      <c r="E29" s="21">
        <f>E26+E13</f>
        <v>48.607366</v>
      </c>
    </row>
  </sheetData>
  <mergeCells count="2">
    <mergeCell ref="A1:E1"/>
    <mergeCell ref="D2:E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A10" sqref="A10:C10"/>
    </sheetView>
  </sheetViews>
  <sheetFormatPr defaultColWidth="9" defaultRowHeight="14.4" outlineLevelCol="2"/>
  <cols>
    <col min="1" max="1" width="30.6296296296296" customWidth="1"/>
    <col min="2" max="2" width="23.25" customWidth="1"/>
    <col min="3" max="3" width="25.1296296296296" customWidth="1"/>
  </cols>
  <sheetData>
    <row r="1" ht="28.2" spans="1:3">
      <c r="A1" s="15" t="s">
        <v>121</v>
      </c>
      <c r="B1" s="15"/>
      <c r="C1" s="15"/>
    </row>
    <row r="2" ht="15" customHeight="1" spans="1:3">
      <c r="A2" s="35" t="s">
        <v>1</v>
      </c>
      <c r="B2" s="35"/>
      <c r="C2" s="35"/>
    </row>
    <row r="3" ht="25.15" customHeight="1" spans="1:3">
      <c r="A3" s="37" t="s">
        <v>122</v>
      </c>
      <c r="B3" s="37" t="s">
        <v>123</v>
      </c>
      <c r="C3" s="17" t="s">
        <v>124</v>
      </c>
    </row>
    <row r="4" ht="25.15" customHeight="1" spans="1:3">
      <c r="A4" s="42" t="s">
        <v>125</v>
      </c>
      <c r="B4" s="21">
        <f>SUM(B5:B7)</f>
        <v>11.75</v>
      </c>
      <c r="C4" s="42"/>
    </row>
    <row r="5" ht="25.15" customHeight="1" spans="1:3">
      <c r="A5" s="44" t="s">
        <v>126</v>
      </c>
      <c r="B5" s="37">
        <v>0</v>
      </c>
      <c r="C5" s="37"/>
    </row>
    <row r="6" ht="25.15" customHeight="1" spans="1:3">
      <c r="A6" s="44" t="s">
        <v>127</v>
      </c>
      <c r="B6" s="37">
        <v>1.75</v>
      </c>
      <c r="C6" s="37"/>
    </row>
    <row r="7" ht="25.15" customHeight="1" spans="1:3">
      <c r="A7" s="45" t="s">
        <v>128</v>
      </c>
      <c r="B7" s="21">
        <f>SUM(B8:B9)</f>
        <v>10</v>
      </c>
      <c r="C7" s="42"/>
    </row>
    <row r="8" ht="25.2" spans="1:3">
      <c r="A8" s="46" t="s">
        <v>129</v>
      </c>
      <c r="B8" s="37">
        <v>10</v>
      </c>
      <c r="C8" s="37"/>
    </row>
    <row r="9" ht="30" customHeight="1" spans="1:3">
      <c r="A9" s="47" t="s">
        <v>130</v>
      </c>
      <c r="B9" s="37"/>
      <c r="C9" s="48"/>
    </row>
    <row r="10" ht="132" customHeight="1" spans="1:3">
      <c r="A10" s="49" t="s">
        <v>131</v>
      </c>
      <c r="B10" s="49"/>
      <c r="C10" s="49"/>
    </row>
  </sheetData>
  <mergeCells count="3">
    <mergeCell ref="A1:C1"/>
    <mergeCell ref="A2:C2"/>
    <mergeCell ref="A10:C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G6" sqref="G6"/>
    </sheetView>
  </sheetViews>
  <sheetFormatPr defaultColWidth="9" defaultRowHeight="14.4" outlineLevelCol="4"/>
  <cols>
    <col min="1" max="1" width="13.8796296296296" customWidth="1"/>
    <col min="2" max="2" width="14.25" customWidth="1"/>
    <col min="4" max="4" width="12.75" customWidth="1"/>
    <col min="5" max="5" width="11.3796296296296" customWidth="1"/>
  </cols>
  <sheetData>
    <row r="1" ht="54.75" customHeight="1" spans="1:5">
      <c r="A1" s="43" t="s">
        <v>132</v>
      </c>
      <c r="B1" s="43"/>
      <c r="C1" s="43"/>
      <c r="D1" s="43"/>
      <c r="E1" s="43"/>
    </row>
    <row r="2" ht="15" customHeight="1" spans="1:5">
      <c r="A2" s="34"/>
      <c r="B2" s="35" t="s">
        <v>1</v>
      </c>
      <c r="C2" s="35"/>
      <c r="D2" s="35"/>
      <c r="E2" s="35"/>
    </row>
    <row r="3" ht="28.15" customHeight="1" spans="1:5">
      <c r="A3" s="36" t="s">
        <v>48</v>
      </c>
      <c r="B3" s="36" t="s">
        <v>49</v>
      </c>
      <c r="C3" s="17" t="s">
        <v>46</v>
      </c>
      <c r="D3" s="37" t="s">
        <v>50</v>
      </c>
      <c r="E3" s="17" t="s">
        <v>51</v>
      </c>
    </row>
    <row r="4" ht="22.15" customHeight="1" spans="1:5">
      <c r="A4" s="38"/>
      <c r="B4" s="38"/>
      <c r="C4" s="21">
        <f>SUM(D4:E4)</f>
        <v>0</v>
      </c>
      <c r="D4" s="39"/>
      <c r="E4" s="39"/>
    </row>
    <row r="5" ht="22.15" customHeight="1" spans="1:5">
      <c r="A5" s="38"/>
      <c r="B5" s="40"/>
      <c r="C5" s="21">
        <f t="shared" ref="C5:C17" si="0">SUM(D5:E5)</f>
        <v>0</v>
      </c>
      <c r="D5" s="41"/>
      <c r="E5" s="41"/>
    </row>
    <row r="6" ht="22.15" customHeight="1" spans="1:5">
      <c r="A6" s="38"/>
      <c r="B6" s="40"/>
      <c r="C6" s="21">
        <f t="shared" si="0"/>
        <v>0</v>
      </c>
      <c r="D6" s="41"/>
      <c r="E6" s="41"/>
    </row>
    <row r="7" ht="22.15" customHeight="1" spans="1:5">
      <c r="A7" s="38"/>
      <c r="B7" s="40"/>
      <c r="C7" s="21">
        <f t="shared" si="0"/>
        <v>0</v>
      </c>
      <c r="D7" s="41"/>
      <c r="E7" s="41"/>
    </row>
    <row r="8" ht="22.15" customHeight="1" spans="1:5">
      <c r="A8" s="38"/>
      <c r="B8" s="40"/>
      <c r="C8" s="21">
        <f t="shared" si="0"/>
        <v>0</v>
      </c>
      <c r="D8" s="41"/>
      <c r="E8" s="41"/>
    </row>
    <row r="9" ht="22.15" customHeight="1" spans="1:5">
      <c r="A9" s="38"/>
      <c r="B9" s="40"/>
      <c r="C9" s="21">
        <f t="shared" si="0"/>
        <v>0</v>
      </c>
      <c r="D9" s="41"/>
      <c r="E9" s="41"/>
    </row>
    <row r="10" ht="22.15" customHeight="1" spans="1:5">
      <c r="A10" s="38"/>
      <c r="B10" s="40"/>
      <c r="C10" s="21">
        <f t="shared" si="0"/>
        <v>0</v>
      </c>
      <c r="D10" s="41"/>
      <c r="E10" s="41"/>
    </row>
    <row r="11" ht="22.15" customHeight="1" spans="1:5">
      <c r="A11" s="38"/>
      <c r="B11" s="40"/>
      <c r="C11" s="21">
        <f t="shared" si="0"/>
        <v>0</v>
      </c>
      <c r="D11" s="41"/>
      <c r="E11" s="41"/>
    </row>
    <row r="12" ht="22.15" customHeight="1" spans="1:5">
      <c r="A12" s="38"/>
      <c r="B12" s="40"/>
      <c r="C12" s="21">
        <f t="shared" si="0"/>
        <v>0</v>
      </c>
      <c r="D12" s="41"/>
      <c r="E12" s="41"/>
    </row>
    <row r="13" ht="22.15" customHeight="1" spans="1:5">
      <c r="A13" s="38"/>
      <c r="B13" s="40"/>
      <c r="C13" s="21">
        <f t="shared" si="0"/>
        <v>0</v>
      </c>
      <c r="D13" s="41"/>
      <c r="E13" s="41"/>
    </row>
    <row r="14" ht="22.15" customHeight="1" spans="1:5">
      <c r="A14" s="38"/>
      <c r="B14" s="40"/>
      <c r="C14" s="21">
        <f t="shared" si="0"/>
        <v>0</v>
      </c>
      <c r="D14" s="41"/>
      <c r="E14" s="41"/>
    </row>
    <row r="15" ht="22.15" customHeight="1" spans="1:5">
      <c r="A15" s="38"/>
      <c r="B15" s="40"/>
      <c r="C15" s="21">
        <f t="shared" si="0"/>
        <v>0</v>
      </c>
      <c r="D15" s="41"/>
      <c r="E15" s="41"/>
    </row>
    <row r="16" ht="22.15" customHeight="1" spans="1:5">
      <c r="A16" s="38"/>
      <c r="B16" s="40"/>
      <c r="C16" s="21">
        <f t="shared" si="0"/>
        <v>0</v>
      </c>
      <c r="D16" s="41"/>
      <c r="E16" s="41"/>
    </row>
    <row r="17" ht="22.15" customHeight="1" spans="1:5">
      <c r="A17" s="38"/>
      <c r="B17" s="40"/>
      <c r="C17" s="21">
        <f t="shared" si="0"/>
        <v>0</v>
      </c>
      <c r="D17" s="41"/>
      <c r="E17" s="41"/>
    </row>
    <row r="18" ht="22.15" customHeight="1" spans="1:5">
      <c r="A18" s="42"/>
      <c r="B18" s="42" t="s">
        <v>46</v>
      </c>
      <c r="C18" s="21">
        <f>SUM(C4:C17)</f>
        <v>0</v>
      </c>
      <c r="D18" s="21">
        <f>SUM(D4:D17)</f>
        <v>0</v>
      </c>
      <c r="E18" s="21">
        <f>SUM(E4:E17)</f>
        <v>0</v>
      </c>
    </row>
  </sheetData>
  <mergeCells count="2">
    <mergeCell ref="A1:E1"/>
    <mergeCell ref="B2:E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M42" sqref="M42:M43"/>
    </sheetView>
  </sheetViews>
  <sheetFormatPr defaultColWidth="9" defaultRowHeight="14.4" outlineLevelCol="4"/>
  <cols>
    <col min="1" max="1" width="13.8796296296296" customWidth="1"/>
    <col min="2" max="2" width="14.6296296296296" customWidth="1"/>
  </cols>
  <sheetData>
    <row r="1" ht="28.2" spans="1:5">
      <c r="A1" s="15" t="s">
        <v>133</v>
      </c>
      <c r="B1" s="15"/>
      <c r="C1" s="15"/>
      <c r="D1" s="15"/>
      <c r="E1" s="15"/>
    </row>
    <row r="2" ht="15" customHeight="1" spans="1:5">
      <c r="A2" s="34"/>
      <c r="B2" s="35" t="s">
        <v>1</v>
      </c>
      <c r="C2" s="35"/>
      <c r="D2" s="35"/>
      <c r="E2" s="35"/>
    </row>
    <row r="3" ht="24" spans="1:5">
      <c r="A3" s="36" t="s">
        <v>48</v>
      </c>
      <c r="B3" s="36" t="s">
        <v>49</v>
      </c>
      <c r="C3" s="17" t="s">
        <v>46</v>
      </c>
      <c r="D3" s="37" t="s">
        <v>50</v>
      </c>
      <c r="E3" s="17" t="s">
        <v>51</v>
      </c>
    </row>
    <row r="4" spans="1:5">
      <c r="A4" s="38"/>
      <c r="B4" s="38"/>
      <c r="C4" s="21">
        <f>SUM(D4:E4)</f>
        <v>0</v>
      </c>
      <c r="D4" s="39"/>
      <c r="E4" s="39"/>
    </row>
    <row r="5" spans="1:5">
      <c r="A5" s="40"/>
      <c r="B5" s="40"/>
      <c r="C5" s="21">
        <f t="shared" ref="C5:C14" si="0">SUM(D5:E5)</f>
        <v>0</v>
      </c>
      <c r="D5" s="41"/>
      <c r="E5" s="41"/>
    </row>
    <row r="6" spans="1:5">
      <c r="A6" s="40"/>
      <c r="B6" s="40"/>
      <c r="C6" s="21">
        <f t="shared" si="0"/>
        <v>0</v>
      </c>
      <c r="D6" s="41"/>
      <c r="E6" s="41"/>
    </row>
    <row r="7" spans="1:5">
      <c r="A7" s="40"/>
      <c r="B7" s="40"/>
      <c r="C7" s="21">
        <f t="shared" si="0"/>
        <v>0</v>
      </c>
      <c r="D7" s="41"/>
      <c r="E7" s="41"/>
    </row>
    <row r="8" spans="1:5">
      <c r="A8" s="40"/>
      <c r="B8" s="40"/>
      <c r="C8" s="21">
        <f t="shared" si="0"/>
        <v>0</v>
      </c>
      <c r="D8" s="41"/>
      <c r="E8" s="41"/>
    </row>
    <row r="9" spans="1:5">
      <c r="A9" s="40"/>
      <c r="B9" s="40"/>
      <c r="C9" s="21">
        <f t="shared" si="0"/>
        <v>0</v>
      </c>
      <c r="D9" s="41"/>
      <c r="E9" s="41"/>
    </row>
    <row r="10" spans="1:5">
      <c r="A10" s="40"/>
      <c r="B10" s="40"/>
      <c r="C10" s="21">
        <f t="shared" si="0"/>
        <v>0</v>
      </c>
      <c r="D10" s="41"/>
      <c r="E10" s="41"/>
    </row>
    <row r="11" spans="1:5">
      <c r="A11" s="38"/>
      <c r="B11" s="38"/>
      <c r="C11" s="21">
        <f t="shared" si="0"/>
        <v>0</v>
      </c>
      <c r="D11" s="41"/>
      <c r="E11" s="41"/>
    </row>
    <row r="12" spans="1:5">
      <c r="A12" s="38"/>
      <c r="B12" s="38"/>
      <c r="C12" s="21">
        <f t="shared" si="0"/>
        <v>0</v>
      </c>
      <c r="D12" s="39"/>
      <c r="E12" s="39"/>
    </row>
    <row r="13" spans="1:5">
      <c r="A13" s="38"/>
      <c r="B13" s="38"/>
      <c r="C13" s="21">
        <f t="shared" si="0"/>
        <v>0</v>
      </c>
      <c r="D13" s="39"/>
      <c r="E13" s="39"/>
    </row>
    <row r="14" spans="1:5">
      <c r="A14" s="38"/>
      <c r="B14" s="38"/>
      <c r="C14" s="21">
        <f t="shared" si="0"/>
        <v>0</v>
      </c>
      <c r="D14" s="39"/>
      <c r="E14" s="39"/>
    </row>
    <row r="15" spans="1:5">
      <c r="A15" s="42"/>
      <c r="B15" s="42" t="s">
        <v>46</v>
      </c>
      <c r="C15" s="21">
        <f>SUM(C4:C14)</f>
        <v>0</v>
      </c>
      <c r="D15" s="21">
        <f>SUM(D4:D14)</f>
        <v>0</v>
      </c>
      <c r="E15" s="21">
        <f>SUM(E4:E14)</f>
        <v>0</v>
      </c>
    </row>
  </sheetData>
  <mergeCells count="2">
    <mergeCell ref="A1:E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一、收支总表</vt:lpstr>
      <vt:lpstr>二、收入总表</vt:lpstr>
      <vt:lpstr>三、支出总表</vt:lpstr>
      <vt:lpstr>四、财政拨款收支总表</vt:lpstr>
      <vt:lpstr>五、一般公共预算支出表</vt:lpstr>
      <vt:lpstr>六、一般公共预算基本支出表</vt:lpstr>
      <vt:lpstr>七、一般公共预算“三公”经费支出表</vt:lpstr>
      <vt:lpstr>八、政府性基金预算支出表</vt:lpstr>
      <vt:lpstr>九、国有资本经营预算支出表</vt:lpstr>
      <vt:lpstr>十、项目支出表</vt:lpstr>
      <vt:lpstr>十一、项目支出绩效目标表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dc:creator>
  <cp:lastModifiedBy>春儿啊</cp:lastModifiedBy>
  <dcterms:created xsi:type="dcterms:W3CDTF">2022-04-19T08:17:00Z</dcterms:created>
  <dcterms:modified xsi:type="dcterms:W3CDTF">2026-04-28T07:53:51Z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7BA38CC5DCFB42DCA9432E69524A0570</vt:lpwstr>
  </property>
  <property fmtid="{D5CDD505-2E9C-101B-9397-08002B2CF9AE}" pid="4" name="CalculationRule">
    <vt:i4>0</vt:i4>
  </property>
</Properties>
</file>