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<sst xmlns="http://schemas.openxmlformats.org/spreadsheetml/2006/main" count="425" uniqueCount="206">
  <si>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</si>
  <si>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</si>
  <si>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</si>
  <si>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</si>
  <si>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</si>
  <si>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</si>
  <si>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</si>
  <si>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</si>
  <si>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</si>
  <si>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</si>
  <si>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</si>
  <si>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</si>
  <si>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</si>
  <si>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</si>
  <si>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</si>
  <si>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</si>
  <si>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</si>
  <si>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</si>
  <si>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</si>
  <si>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</si>
  <si>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</si>
  <si>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</si>
  <si>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</si>
  <si>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</si>
  <si>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</si>
  <si>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</si>
  <si>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</si>
  <si>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</si>
  <si>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</si>
  <si>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</si>
  <si>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</si>
  <si>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</si>
  <si>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</si>
  <si>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</si>
  <si>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</si>
  <si>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</si>
  <si>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</si>
  <si>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</si>
  <si>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</si>
  <si>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</si>
  <si>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</si>
  <si>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</si>
  <si>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</si>
  <si>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</si>
  <si>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</si>
  <si>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长白县老干部服务中心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</si>
  <si>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</si>
  <si>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</si>
  <si>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</si>
  <si>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</si>
  <si>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</si>
  <si>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</si>
  <si>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</si>
  <si>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</si>
  <si>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</si>
  <si>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离退休人员管理机构</t>
  </si>
  <si>
    <t>机关事业单位基本养老保险缴费支出</t>
  </si>
  <si>
    <t>其他社会保障和就业支出</t>
  </si>
  <si>
    <t>事业单位医疗</t>
  </si>
  <si>
    <t>其他卫生健康支出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</si>
  <si>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</si>
  <si>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</si>
  <si>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</si>
  <si>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</si>
  <si>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</si>
  <si>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</si>
  <si>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</si>
  <si>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</si>
  <si>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</si>
  <si>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</si>
  <si>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</si>
  <si>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</si>
  <si>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</si>
  <si>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</si>
  <si>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</si>
  <si>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</si>
  <si>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</si>
  <si>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</si>
  <si>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</si>
  <si>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</si>
  <si>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</si>
  <si>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</si>
  <si>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事业单位医疗</t>
    </r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</si>
  <si>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</si>
  <si>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</si>
  <si>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</si>
  <si>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</si>
  <si>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</si>
  <si>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</si>
  <si>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</si>
  <si>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</si>
  <si>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</si>
  <si>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</si>
  <si>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</si>
  <si>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</si>
  <si>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</si>
  <si>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</si>
  <si>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</si>
  <si>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</si>
  <si>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</si>
  <si>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</si>
  <si>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</si>
  <si>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</si>
  <si>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</si>
  <si>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</si>
  <si>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</si>
  <si>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1、“2025年预算数”的单位范围包括部门本级及所属__1_个预算单位。   
  2、“2025年预算数”的实有人员_27__人，其中：在职人员_13__人，离退休人员__14_人。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</si>
  <si>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</si>
  <si>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</si>
  <si>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</si>
  <si>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</si>
  <si>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</si>
  <si>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</si>
  <si>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</si>
  <si>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</si>
  <si>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</si>
  <si>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</si>
  <si>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年残疾人保障金</t>
    </r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</si>
  <si>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年给予离退休干部党组织书记、副书记、支部委员工作补贴</t>
    </r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</si>
  <si>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年离退休干部党组织工作经费</t>
    </r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</si>
  <si>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年老年门球协会经费</t>
    </r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</si>
  <si>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年离</t>
    </r>
    <r>
      <rPr>
        <sz val="8"/>
        <color theme="1"/>
        <rFont val="Calibri"/>
        <charset val="134"/>
      </rPr>
      <t xml:space="preserve"> </t>
    </r>
    <r>
      <rPr>
        <sz val="8"/>
        <color theme="1"/>
        <rFont val="宋体"/>
        <charset val="134"/>
      </rPr>
      <t>退休干部集中管理帮扶补助资金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</si>
  <si>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</si>
  <si>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</si>
  <si>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</si>
  <si>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2026年残疾人保障金</t>
  </si>
  <si>
    <t>2026年给予离退休干部党组织书记、副书记、支部委员工作补贴</t>
  </si>
  <si>
    <t>2026年离退休干部党组织工作经费</t>
  </si>
  <si>
    <t>2026年老年门球协会经费</t>
  </si>
  <si>
    <t>2026年离退休干部集中管理帮扶补助资金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</si>
  <si>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</si>
  <si>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</si>
  <si>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</si>
  <si>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</si>
  <si>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</si>
  <si>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</si>
  <si>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离退休干部党支部书记、副书记、支部委员工作性补贴，提高退休党组织人员生活待遇和加强党组织工作的服务管理。</t>
  </si>
  <si>
    <t>落实好残疾人就业社会保障等政策，提升残疾人基本公共服务保障水平</t>
  </si>
  <si>
    <t>保障8位退休老干部日常工资，做好相关服务工作。</t>
  </si>
  <si>
    <t>申请财政资金1万元，用于老年门球协会活动经费，为长白县退休老干部娱乐、休闲、健身活动创造安全、宽松、优美的活动场所，实现退休老干部老有所乐、老有所为在形势下发挥独特优势展示老年风采。</t>
  </si>
  <si>
    <t>1.确保困难离退休老干部在“两费”保障上均得到支持，有效缓解全县特困离退休干部的医药超支压力，推动全省各地离休干部就医用药得到有效保障。
2.切实解决全县离休干部“两费”特别的医药费方面遇到的困难和问题。
3.掌握全县特困离休干部情况，为长期身患重病或生活完全不能自理的、离休干部配偶没有收入或身患重病医药费全部由个人负担的，家庭因遭受严重自然灾害、突发事件等造成生活困难的、其他特殊原因造成生活困难的离休干部给予帮扶。
4.通过给予生活特殊困难离休干部适当补助，切实提高他们晚年生活幸福指数。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</si>
  <si>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</si>
  <si>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</si>
  <si>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</si>
  <si>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</si>
  <si>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</si>
  <si>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</si>
  <si>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</si>
  <si>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残疾人保障金缴纳金额</t>
  </si>
  <si>
    <t>党组织支部书记、副书记、支部委员补贴发放人数</t>
  </si>
  <si>
    <t>=82人</t>
  </si>
  <si>
    <t>工作经费发放人数</t>
  </si>
  <si>
    <t>=8人</t>
  </si>
  <si>
    <t>门球协会会员数量</t>
  </si>
  <si>
    <t>&gt;=30人</t>
  </si>
  <si>
    <t>特困离休干部人数</t>
  </si>
  <si>
    <t>2人</t>
  </si>
  <si>
    <t>质量指标</t>
  </si>
  <si>
    <t>残疾人保障金测算准确率</t>
  </si>
  <si>
    <t>党组织支部书记、副书记、支部委员补贴发放对象资质符合率</t>
  </si>
  <si>
    <t>=100%</t>
  </si>
  <si>
    <t>工作经费发放对象资质符合率</t>
  </si>
  <si>
    <t>活动参与率</t>
  </si>
  <si>
    <t>&gt;=95%</t>
  </si>
  <si>
    <t>特困离休干部帮扶
补助对象的准确率</t>
  </si>
  <si>
    <t>100%</t>
  </si>
  <si>
    <t>成本指标</t>
  </si>
  <si>
    <t>残疾人保障金财政承担率</t>
  </si>
  <si>
    <t>党支部书记、副书记、支部委员补贴经费发放成本</t>
  </si>
  <si>
    <t>=253.66元/月</t>
  </si>
  <si>
    <t>活动经费成本</t>
  </si>
  <si>
    <t>=4000元</t>
  </si>
  <si>
    <t>=10000元</t>
  </si>
  <si>
    <t>帮扶成本</t>
  </si>
  <si>
    <t>2万元</t>
  </si>
  <si>
    <t>时效指标</t>
  </si>
  <si>
    <t>完成支付时间</t>
  </si>
  <si>
    <t>党组织支部书记、副书记、支部委员补贴发放及时率</t>
  </si>
  <si>
    <t>&gt;=98%</t>
  </si>
  <si>
    <t>工作经费发放及时率</t>
  </si>
  <si>
    <t>活动开展及时率</t>
  </si>
  <si>
    <t>离休干部集中管理帮扶补助资金完成时间</t>
  </si>
  <si>
    <t>2026年12月31日</t>
  </si>
  <si>
    <t>效果指标</t>
  </si>
  <si>
    <t>经济效益指标</t>
  </si>
  <si>
    <t>社会效益指标</t>
  </si>
  <si>
    <t>服务率</t>
  </si>
  <si>
    <t>强化民生，实现社会安全保障。</t>
  </si>
  <si>
    <t>党组织支部书记、副书记、支部委员补贴应补尽补率</t>
  </si>
  <si>
    <t>党组织工作经费应补尽补率</t>
  </si>
  <si>
    <t>活动参加人次提升率</t>
  </si>
  <si>
    <t>&gt;=90%</t>
  </si>
  <si>
    <t>离休干部集中管理
帮扶保障程度</t>
  </si>
  <si>
    <t>实现保障</t>
  </si>
  <si>
    <t>生态效益指标</t>
  </si>
  <si>
    <t>可持续影响指标</t>
  </si>
  <si>
    <t>提升特困离休
干部生活水平</t>
  </si>
  <si>
    <t>有效提升</t>
  </si>
  <si>
    <t>满意度指标</t>
  </si>
  <si>
    <t>服务对象满意率</t>
  </si>
  <si>
    <t>党组织支部书记、副书记、支部委员满意度</t>
  </si>
  <si>
    <t>离退休干部满意度</t>
  </si>
  <si>
    <t>老干部对文体活动满意度</t>
  </si>
  <si>
    <t>　
特困离休干部满意度</t>
  </si>
  <si>
    <t>98%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</si>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</sst>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1"/>
      <color rgb="FF000000"/>
      <name val="华文细黑"/>
      <charset val="134"/>
    </font>
    <font>
      <sz val="15"/>
      <color rgb="FF000000"/>
      <name val="Times New Roman"/>
      <charset val="134"/>
    </font>
    <font>
      <sz val="16"/>
      <color rgb="FF000000"/>
      <name val="华文细黑"/>
      <charset val="134"/>
    </font>
    <font>
      <sz val="8"/>
      <color rgb="FF000000"/>
      <name val="华文细黑"/>
      <charset val="134"/>
    </font>
    <font>
      <sz val="9"/>
      <color rgb="FF000000"/>
      <name val="华文细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8"/>
      <color theme="1"/>
      <name val="Calibri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7" borderId="13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49" applyNumberFormat="1" applyFont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3" fontId="18" fillId="4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2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43" fontId="24" fillId="3" borderId="1" xfId="0" applyNumberFormat="1" applyFont="1" applyFill="1" applyBorder="1" applyAlignment="1">
      <alignment horizontal="center" vertical="center" wrapText="1"/>
    </xf>
    <xf numFmtId="43" fontId="26" fillId="3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justify" vertical="center" wrapText="1" indent="2"/>
    </xf>
    <xf numFmtId="0" fontId="18" fillId="0" borderId="1" xfId="0" applyFont="1" applyBorder="1" applyAlignment="1">
      <alignment horizontal="left" vertical="center" wrapText="1" indent="2"/>
    </xf>
    <xf numFmtId="43" fontId="27" fillId="4" borderId="1" xfId="0" applyNumberFormat="1" applyFont="1" applyFill="1" applyBorder="1" applyAlignment="1">
      <alignment horizontal="center" vertical="center" wrapText="1"/>
    </xf>
    <xf numFmtId="43" fontId="2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center" vertical="center" wrapText="1" indent="2"/>
    </xf>
    <xf numFmtId="43" fontId="26" fillId="4" borderId="1" xfId="0" applyNumberFormat="1" applyFont="1" applyFill="1" applyBorder="1" applyAlignment="1">
      <alignment horizontal="right" vertical="center" wrapText="1"/>
    </xf>
    <xf numFmtId="43" fontId="26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center" vertical="center" wrapText="1" indent="2"/>
    </xf>
    <xf numFmtId="0" fontId="24" fillId="0" borderId="1" xfId="0" applyFont="1" applyBorder="1" applyAlignment="1">
      <alignment horizontal="left" vertical="center" wrapText="1" indent="2"/>
    </xf>
    <xf numFmtId="0" fontId="18" fillId="3" borderId="1" xfId="0" applyFont="1" applyFill="1" applyBorder="1" applyAlignment="1">
      <alignment horizontal="center" vertical="center" wrapText="1" indent="2"/>
    </xf>
    <xf numFmtId="0" fontId="29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 indent="2"/>
    </xf>
    <xf numFmtId="0" fontId="18" fillId="4" borderId="1" xfId="0" applyFont="1" applyFill="1" applyBorder="1" applyAlignment="1">
      <alignment horizontal="left" vertical="center" wrapText="1" indent="2"/>
    </xf>
    <xf numFmtId="0" fontId="1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24" fillId="3" borderId="1" xfId="0" applyNumberFormat="1" applyFont="1" applyFill="1" applyBorder="1" applyAlignment="1">
      <alignment horizontal="left" vertical="center" wrapText="1"/>
    </xf>
    <xf numFmtId="43" fontId="24" fillId="0" borderId="1" xfId="0" applyNumberFormat="1" applyFont="1" applyBorder="1" applyAlignment="1">
      <alignment horizontal="left" vertical="center" wrapText="1"/>
    </xf>
    <xf numFmtId="43" fontId="24" fillId="0" borderId="1" xfId="0" applyNumberFormat="1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8" fillId="0" borderId="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27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43" fontId="18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8" fillId="3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8" workbookViewId="0">
      <selection activeCell="E6" sqref="E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30" t="s">
        <v>0</v>
      </c>
      <c r="B1" s="54"/>
      <c r="C1" s="54"/>
      <c r="D1" s="54"/>
      <c r="E1" s="54"/>
      <c r="F1" s="54"/>
      <c r="G1" s="54"/>
      <c r="H1" s="54"/>
    </row>
    <row r="2" ht="15" customHeight="1" spans="1:8">
      <c r="A2" s="126"/>
      <c r="B2" s="126"/>
      <c r="C2" s="126"/>
      <c r="D2" s="126"/>
      <c r="E2" s="126"/>
      <c r="F2" s="126"/>
      <c r="G2" s="126" t="s">
        <v>1</v>
      </c>
      <c r="H2" s="126"/>
    </row>
    <row r="3" ht="28.9" customHeight="1" spans="1:8">
      <c r="A3" s="91" t="s">
        <v>2</v>
      </c>
      <c r="B3" s="91"/>
      <c r="C3" s="91"/>
      <c r="D3" s="91"/>
      <c r="E3" s="33" t="s">
        <v>3</v>
      </c>
      <c r="F3" s="33"/>
      <c r="G3" s="33"/>
      <c r="H3" s="33"/>
    </row>
    <row r="4" ht="37.5" customHeight="1" spans="1:8">
      <c r="A4" s="91" t="s">
        <v>4</v>
      </c>
      <c r="B4" s="33" t="s">
        <v>5</v>
      </c>
      <c r="C4" s="33" t="s">
        <v>6</v>
      </c>
      <c r="D4" s="33" t="s">
        <v>7</v>
      </c>
      <c r="E4" s="91" t="s">
        <v>4</v>
      </c>
      <c r="F4" s="33" t="s">
        <v>5</v>
      </c>
      <c r="G4" s="127" t="s">
        <v>6</v>
      </c>
      <c r="H4" s="33" t="s">
        <v>7</v>
      </c>
    </row>
    <row r="5" ht="25.5" customHeight="1" spans="1:8">
      <c r="A5" s="33" t="s">
        <v>8</v>
      </c>
      <c r="B5" s="66">
        <f>SUM(C5:D5)</f>
        <v>225.06</v>
      </c>
      <c r="C5" s="128">
        <f>SUM(C6:C8)</f>
        <v>225.06</v>
      </c>
      <c r="D5" s="128">
        <f>SUM(D6:D8)</f>
        <v>0</v>
      </c>
      <c r="E5" s="33" t="s">
        <v>9</v>
      </c>
      <c r="F5" s="66">
        <f>SUM(G5:H5)</f>
        <v>216.78</v>
      </c>
      <c r="G5" s="128">
        <v>216.78</v>
      </c>
      <c r="H5" s="128"/>
    </row>
    <row r="6" ht="25.5" customHeight="1" spans="1:8">
      <c r="A6" s="33" t="s">
        <v>10</v>
      </c>
      <c r="B6" s="66">
        <f t="shared" ref="B6:B19" si="0">SUM(C6:D6)</f>
        <v>225.06</v>
      </c>
      <c r="C6" s="128">
        <v>225.06</v>
      </c>
      <c r="D6" s="128"/>
      <c r="E6" s="99" t="s">
        <v>11</v>
      </c>
      <c r="F6" s="66">
        <f t="shared" ref="F6:F15" si="1">SUM(G6:H6)</f>
        <v>8.28</v>
      </c>
      <c r="G6" s="128">
        <v>8.28</v>
      </c>
      <c r="H6" s="128"/>
    </row>
    <row r="7" ht="37.5" customHeight="1" spans="1:8">
      <c r="A7" s="33" t="s">
        <v>12</v>
      </c>
      <c r="B7" s="66">
        <f t="shared" si="0"/>
        <v>0</v>
      </c>
      <c r="C7" s="128"/>
      <c r="D7" s="128"/>
      <c r="E7" s="99" t="s">
        <v>13</v>
      </c>
      <c r="F7" s="66">
        <f t="shared" si="1"/>
        <v>0</v>
      </c>
      <c r="G7" s="128"/>
      <c r="H7" s="128"/>
    </row>
    <row r="8" ht="37.5" customHeight="1" spans="1:8">
      <c r="A8" s="33" t="s">
        <v>14</v>
      </c>
      <c r="B8" s="66">
        <f t="shared" si="0"/>
        <v>0</v>
      </c>
      <c r="C8" s="128"/>
      <c r="D8" s="128"/>
      <c r="E8" s="33" t="s">
        <v>15</v>
      </c>
      <c r="F8" s="66">
        <f t="shared" si="1"/>
        <v>0</v>
      </c>
      <c r="G8" s="128"/>
      <c r="H8" s="128"/>
    </row>
    <row r="9" ht="37.5" customHeight="1" spans="1:8">
      <c r="A9" s="112" t="s">
        <v>16</v>
      </c>
      <c r="B9" s="66">
        <f t="shared" si="0"/>
        <v>0</v>
      </c>
      <c r="C9" s="128"/>
      <c r="D9" s="128"/>
      <c r="E9" s="112"/>
      <c r="F9" s="66">
        <f t="shared" si="1"/>
        <v>0</v>
      </c>
      <c r="G9" s="128"/>
      <c r="H9" s="128"/>
    </row>
    <row r="10" ht="25.5" customHeight="1" spans="1:8">
      <c r="A10" s="112" t="s">
        <v>17</v>
      </c>
      <c r="B10" s="66">
        <f t="shared" si="0"/>
        <v>0</v>
      </c>
      <c r="C10" s="128">
        <f>SUM(C11:C15)</f>
        <v>0</v>
      </c>
      <c r="D10" s="128">
        <f>SUM(D11:D15)</f>
        <v>0</v>
      </c>
      <c r="E10" s="112"/>
      <c r="F10" s="66">
        <f t="shared" si="1"/>
        <v>0</v>
      </c>
      <c r="G10" s="128"/>
      <c r="H10" s="128"/>
    </row>
    <row r="11" ht="27" customHeight="1" spans="1:8">
      <c r="A11" s="33" t="s">
        <v>18</v>
      </c>
      <c r="B11" s="66">
        <f t="shared" si="0"/>
        <v>0</v>
      </c>
      <c r="C11" s="128"/>
      <c r="D11" s="128"/>
      <c r="E11" s="33"/>
      <c r="F11" s="66">
        <f t="shared" si="1"/>
        <v>0</v>
      </c>
      <c r="G11" s="128"/>
      <c r="H11" s="128"/>
    </row>
    <row r="12" ht="25.5" customHeight="1" spans="1:8">
      <c r="A12" s="33" t="s">
        <v>19</v>
      </c>
      <c r="B12" s="66">
        <f t="shared" si="0"/>
        <v>0</v>
      </c>
      <c r="C12" s="128"/>
      <c r="D12" s="128"/>
      <c r="E12" s="33"/>
      <c r="F12" s="66">
        <f t="shared" si="1"/>
        <v>0</v>
      </c>
      <c r="G12" s="128"/>
      <c r="H12" s="128"/>
    </row>
    <row r="13" ht="25.5" customHeight="1" spans="1:8">
      <c r="A13" s="33" t="s">
        <v>20</v>
      </c>
      <c r="B13" s="66">
        <f t="shared" si="0"/>
        <v>0</v>
      </c>
      <c r="C13" s="128"/>
      <c r="D13" s="128"/>
      <c r="E13" s="33"/>
      <c r="F13" s="66">
        <f t="shared" si="1"/>
        <v>0</v>
      </c>
      <c r="G13" s="128"/>
      <c r="H13" s="128"/>
    </row>
    <row r="14" ht="25.5" customHeight="1" spans="1:8">
      <c r="A14" s="33" t="s">
        <v>21</v>
      </c>
      <c r="B14" s="66">
        <f t="shared" si="0"/>
        <v>0</v>
      </c>
      <c r="C14" s="128"/>
      <c r="D14" s="128"/>
      <c r="E14" s="33"/>
      <c r="F14" s="66">
        <f t="shared" si="1"/>
        <v>0</v>
      </c>
      <c r="G14" s="128"/>
      <c r="H14" s="128"/>
    </row>
    <row r="15" ht="19.9" customHeight="1" spans="1:8">
      <c r="A15" s="33" t="s">
        <v>22</v>
      </c>
      <c r="B15" s="66">
        <f t="shared" si="0"/>
        <v>0</v>
      </c>
      <c r="C15" s="129"/>
      <c r="D15" s="129"/>
      <c r="E15" s="33"/>
      <c r="F15" s="66">
        <f t="shared" si="1"/>
        <v>0</v>
      </c>
      <c r="G15" s="129"/>
      <c r="H15" s="129"/>
    </row>
    <row r="16" ht="25.5" customHeight="1" spans="1:8">
      <c r="A16" s="130" t="s">
        <v>23</v>
      </c>
      <c r="B16" s="66">
        <f t="shared" si="0"/>
        <v>225.06</v>
      </c>
      <c r="C16" s="66">
        <f>C5+C9+C10</f>
        <v>225.06</v>
      </c>
      <c r="D16" s="66">
        <f>D5+D9+D10</f>
        <v>0</v>
      </c>
      <c r="E16" s="130" t="s">
        <v>24</v>
      </c>
      <c r="F16" s="66">
        <f>SUM(F5:F15)</f>
        <v>225.06</v>
      </c>
      <c r="G16" s="66">
        <f>SUM(G5:G15)</f>
        <v>225.06</v>
      </c>
      <c r="H16" s="66">
        <f>SUM(H5:H15)</f>
        <v>0</v>
      </c>
    </row>
    <row r="17" ht="25.5" customHeight="1" spans="1:8">
      <c r="A17" s="33" t="s">
        <v>25</v>
      </c>
      <c r="B17" s="66">
        <f t="shared" si="0"/>
        <v>0</v>
      </c>
      <c r="C17" s="128"/>
      <c r="D17" s="128"/>
      <c r="E17" s="33" t="s">
        <v>26</v>
      </c>
      <c r="F17" s="66">
        <f>SUM(G17:H17)</f>
        <v>0</v>
      </c>
      <c r="G17" s="128"/>
      <c r="H17" s="128"/>
    </row>
    <row r="18" ht="25.5" customHeight="1" spans="1:8">
      <c r="A18" s="33" t="s">
        <v>27</v>
      </c>
      <c r="B18" s="66">
        <f t="shared" si="0"/>
        <v>0</v>
      </c>
      <c r="C18" s="128"/>
      <c r="D18" s="128"/>
      <c r="E18" s="33"/>
      <c r="F18" s="66">
        <f>SUM(G18:H18)</f>
        <v>0</v>
      </c>
      <c r="G18" s="128"/>
      <c r="H18" s="128"/>
    </row>
    <row r="19" ht="33" customHeight="1" spans="1:8">
      <c r="A19" s="130" t="s">
        <v>28</v>
      </c>
      <c r="B19" s="66">
        <f t="shared" si="0"/>
        <v>225.06</v>
      </c>
      <c r="C19" s="66">
        <f>SUM(C16:C18)</f>
        <v>225.06</v>
      </c>
      <c r="D19" s="66">
        <f>SUM(D16:D18)</f>
        <v>0</v>
      </c>
      <c r="E19" s="130" t="s">
        <v>29</v>
      </c>
      <c r="F19" s="66">
        <f>SUM(F16:F18)</f>
        <v>225.06</v>
      </c>
      <c r="G19" s="66">
        <f>SUM(G16:G18)</f>
        <v>225.06</v>
      </c>
      <c r="H19" s="6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F6" sqref="F6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30" t="s">
        <v>109</v>
      </c>
      <c r="B1" s="30"/>
      <c r="C1" s="30"/>
      <c r="D1" s="30"/>
      <c r="E1" s="30"/>
      <c r="F1" s="30"/>
      <c r="G1" s="30"/>
      <c r="H1" s="30"/>
      <c r="I1" s="30"/>
    </row>
    <row r="2" spans="1:10">
      <c r="A2" s="30"/>
      <c r="B2" s="30"/>
      <c r="C2" s="30"/>
      <c r="D2" s="30"/>
      <c r="E2" s="30"/>
      <c r="F2" s="30"/>
      <c r="G2" s="30"/>
      <c r="H2" s="30"/>
      <c r="I2" s="30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31" t="s">
        <v>110</v>
      </c>
      <c r="B4" s="5" t="s">
        <v>111</v>
      </c>
      <c r="C4" s="5"/>
      <c r="D4" s="31" t="s">
        <v>112</v>
      </c>
      <c r="E4" s="31" t="s">
        <v>46</v>
      </c>
      <c r="F4" s="5" t="s">
        <v>113</v>
      </c>
      <c r="G4" s="5"/>
      <c r="H4" s="5"/>
      <c r="I4" s="31" t="s">
        <v>99</v>
      </c>
    </row>
    <row r="5" ht="46.15" customHeight="1" spans="1:10">
      <c r="A5" s="32"/>
      <c r="B5" s="5" t="s">
        <v>114</v>
      </c>
      <c r="C5" s="5" t="s">
        <v>115</v>
      </c>
      <c r="D5" s="32"/>
      <c r="E5" s="32"/>
      <c r="F5" s="5" t="s">
        <v>35</v>
      </c>
      <c r="G5" s="5" t="s">
        <v>36</v>
      </c>
      <c r="H5" s="5" t="s">
        <v>37</v>
      </c>
      <c r="I5" s="32"/>
    </row>
    <row r="6" ht="22.5" customHeight="1" spans="1:10">
      <c r="A6" s="33" t="s">
        <v>116</v>
      </c>
      <c r="B6" s="34" t="s">
        <v>117</v>
      </c>
      <c r="C6" s="34" t="s">
        <v>117</v>
      </c>
      <c r="D6" s="35" t="s">
        <v>45</v>
      </c>
      <c r="E6" s="36">
        <f>SUM(F6:H6)</f>
        <v>1.62</v>
      </c>
      <c r="F6" s="37">
        <v>1.62</v>
      </c>
      <c r="G6" s="37"/>
      <c r="H6" s="37"/>
      <c r="I6" s="38"/>
    </row>
    <row r="7" ht="47" customHeight="1" spans="1:10">
      <c r="A7" s="33" t="s">
        <v>116</v>
      </c>
      <c r="B7" s="34" t="s">
        <v>118</v>
      </c>
      <c r="C7" s="34" t="s">
        <v>118</v>
      </c>
      <c r="D7" s="35" t="s">
        <v>45</v>
      </c>
      <c r="E7" s="36">
        <f t="shared" ref="E7:E21" si="0">SUM(F7:H7)</f>
        <v>24.96</v>
      </c>
      <c r="F7" s="37">
        <v>24.96</v>
      </c>
      <c r="G7" s="37"/>
      <c r="H7" s="37"/>
      <c r="I7" s="38"/>
    </row>
    <row r="8" ht="29" customHeight="1" spans="1:10">
      <c r="A8" s="33" t="s">
        <v>116</v>
      </c>
      <c r="B8" s="34" t="s">
        <v>119</v>
      </c>
      <c r="C8" s="34" t="s">
        <v>119</v>
      </c>
      <c r="D8" s="35" t="s">
        <v>45</v>
      </c>
      <c r="E8" s="36">
        <f t="shared" si="0"/>
        <v>0.4</v>
      </c>
      <c r="F8" s="37">
        <v>0.4</v>
      </c>
      <c r="G8" s="37"/>
      <c r="H8" s="37"/>
      <c r="I8" s="38"/>
    </row>
    <row r="9" ht="26" customHeight="1" spans="1:10">
      <c r="A9" s="33" t="s">
        <v>116</v>
      </c>
      <c r="B9" s="34" t="s">
        <v>120</v>
      </c>
      <c r="C9" s="34" t="s">
        <v>120</v>
      </c>
      <c r="D9" s="35" t="s">
        <v>45</v>
      </c>
      <c r="E9" s="36">
        <f t="shared" si="0"/>
        <v>1</v>
      </c>
      <c r="F9" s="37">
        <v>1</v>
      </c>
      <c r="G9" s="37"/>
      <c r="H9" s="37"/>
      <c r="I9" s="38"/>
    </row>
    <row r="10" ht="31" customHeight="1" spans="1:10">
      <c r="A10" s="33" t="s">
        <v>116</v>
      </c>
      <c r="B10" s="34" t="s">
        <v>121</v>
      </c>
      <c r="C10" s="34" t="s">
        <v>121</v>
      </c>
      <c r="D10" s="35" t="s">
        <v>45</v>
      </c>
      <c r="E10" s="36">
        <f t="shared" si="0"/>
        <v>1</v>
      </c>
      <c r="F10" s="37">
        <v>1</v>
      </c>
      <c r="G10" s="37"/>
      <c r="H10" s="37"/>
      <c r="I10" s="38"/>
      <c r="J10" s="39"/>
    </row>
    <row r="11" ht="35" customHeight="1" spans="1:10">
      <c r="A11" s="33" t="s">
        <v>116</v>
      </c>
      <c r="B11" s="34" t="s">
        <v>121</v>
      </c>
      <c r="C11" s="34" t="s">
        <v>121</v>
      </c>
      <c r="D11" s="35" t="s">
        <v>45</v>
      </c>
      <c r="E11" s="36">
        <f t="shared" si="0"/>
        <v>1</v>
      </c>
      <c r="F11" s="37">
        <v>1</v>
      </c>
      <c r="G11" s="37"/>
      <c r="H11" s="37"/>
      <c r="I11" s="38"/>
    </row>
    <row r="12" ht="22.5" customHeight="1" spans="1:10">
      <c r="A12" s="35"/>
      <c r="B12" s="35"/>
      <c r="C12" s="35"/>
      <c r="D12" s="35"/>
      <c r="E12" s="36">
        <f t="shared" si="0"/>
        <v>0</v>
      </c>
      <c r="F12" s="37"/>
      <c r="G12" s="37"/>
      <c r="H12" s="37"/>
      <c r="I12" s="34"/>
    </row>
    <row r="13" ht="22.5" customHeight="1" spans="1:10">
      <c r="A13" s="37"/>
      <c r="B13" s="37"/>
      <c r="C13" s="37"/>
      <c r="D13" s="37"/>
      <c r="E13" s="36">
        <f t="shared" si="0"/>
        <v>0</v>
      </c>
      <c r="F13" s="37"/>
      <c r="G13" s="37"/>
      <c r="H13" s="37"/>
      <c r="I13" s="34"/>
    </row>
    <row r="14" ht="22.5" customHeight="1" spans="1:10">
      <c r="A14" s="37"/>
      <c r="B14" s="37"/>
      <c r="C14" s="37"/>
      <c r="D14" s="37"/>
      <c r="E14" s="36">
        <f t="shared" si="0"/>
        <v>0</v>
      </c>
      <c r="F14" s="37"/>
      <c r="G14" s="37"/>
      <c r="H14" s="37"/>
      <c r="I14" s="34"/>
    </row>
    <row r="15" ht="22.5" customHeight="1" spans="1:10">
      <c r="A15" s="37"/>
      <c r="B15" s="37"/>
      <c r="C15" s="37"/>
      <c r="D15" s="37"/>
      <c r="E15" s="36">
        <f t="shared" si="0"/>
        <v>0</v>
      </c>
      <c r="F15" s="37"/>
      <c r="G15" s="37"/>
      <c r="H15" s="37"/>
      <c r="I15" s="34"/>
    </row>
    <row r="16" ht="22.5" customHeight="1" spans="1:10">
      <c r="A16" s="40"/>
      <c r="B16" s="41"/>
      <c r="C16" s="42"/>
      <c r="D16" s="40" t="s">
        <v>46</v>
      </c>
      <c r="E16" s="36">
        <f>SUM(E6:E15)</f>
        <v>29.98</v>
      </c>
      <c r="F16" s="36">
        <f>SUM(F6:F15)</f>
        <v>29.98</v>
      </c>
      <c r="G16" s="36">
        <f>SUM(G6:G15)</f>
        <v>0</v>
      </c>
      <c r="H16" s="36">
        <f>SUM(H6:H15)</f>
        <v>0</v>
      </c>
      <c r="I16" s="43"/>
    </row>
    <row r="17" ht="25.5" spans="1:9">
      <c r="A17" s="29" t="s">
        <v>122</v>
      </c>
      <c r="B17" s="29"/>
      <c r="C17" s="29"/>
      <c r="D17" s="29"/>
      <c r="E17" s="29"/>
      <c r="F17" s="29"/>
      <c r="G17" s="29"/>
      <c r="H17" s="29"/>
      <c r="I17" s="29"/>
    </row>
    <row r="18" ht="21" customHeight="1" spans="1:9">
      <c r="A18" s="44" t="s">
        <v>123</v>
      </c>
      <c r="B18" s="44"/>
      <c r="C18" s="44"/>
      <c r="D18" s="44"/>
      <c r="E18" s="44"/>
      <c r="F18" s="44"/>
      <c r="G18" s="44"/>
      <c r="H18" s="44"/>
      <c r="I18" s="44"/>
    </row>
  </sheetData>
  <mergeCells count="10">
    <mergeCell ref="G3:I3"/>
    <mergeCell ref="B4:C4"/>
    <mergeCell ref="F4:H4"/>
    <mergeCell ref="A17:I17"/>
    <mergeCell ref="A18:I18"/>
    <mergeCell ref="A4:A5"/>
    <mergeCell ref="D4:D5"/>
    <mergeCell ref="E4:E5"/>
    <mergeCell ref="I4:I5"/>
    <mergeCell ref="A1:I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0"/>
  <sheetViews>
    <sheetView topLeftCell="Y1" workbookViewId="0">
      <selection activeCell="K15" sqref="K1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  <col min="7" max="7" width="18.375" customWidth="1"/>
    <col min="8" max="8" width="14.25" customWidth="1"/>
    <col min="9" max="9" width="19.75" customWidth="1"/>
    <col min="10" max="10" width="18.125" customWidth="1"/>
    <col min="11" max="11" width="20.625" customWidth="1"/>
    <col min="13" max="13" width="17" customWidth="1"/>
    <col min="14" max="14" width="16.75" customWidth="1"/>
    <col min="15" max="15" width="17.375" customWidth="1"/>
    <col min="16" max="16" width="18.125" customWidth="1"/>
    <col min="17" max="17" width="18.875" customWidth="1"/>
    <col min="19" max="19" width="17.75" customWidth="1"/>
    <col min="20" max="20" width="16.5" customWidth="1"/>
    <col min="21" max="21" width="16.375" customWidth="1"/>
    <col min="22" max="22" width="15.5" customWidth="1"/>
    <col min="23" max="23" width="19.5" customWidth="1"/>
    <col min="25" max="25" width="16.875" customWidth="1"/>
    <col min="26" max="26" width="16.75" customWidth="1"/>
    <col min="27" max="27" width="18" customWidth="1"/>
    <col min="28" max="28" width="18.125" customWidth="1"/>
    <col min="29" max="29" width="17" customWidth="1"/>
  </cols>
  <sheetData>
    <row r="1" ht="30" customHeight="1" spans="1:29">
      <c r="A1" s="1" t="s">
        <v>124</v>
      </c>
      <c r="B1" s="1"/>
      <c r="C1" s="1"/>
      <c r="D1" s="1"/>
      <c r="E1" s="1"/>
      <c r="G1" s="1" t="s">
        <v>124</v>
      </c>
      <c r="H1" s="1"/>
      <c r="I1" s="1"/>
      <c r="J1" s="1"/>
      <c r="K1" s="1"/>
      <c r="M1" s="1" t="s">
        <v>124</v>
      </c>
      <c r="N1" s="1"/>
      <c r="O1" s="1"/>
      <c r="P1" s="1"/>
      <c r="Q1" s="1"/>
      <c r="S1" s="1" t="s">
        <v>124</v>
      </c>
      <c r="T1" s="1"/>
      <c r="U1" s="1"/>
      <c r="V1" s="1"/>
      <c r="W1" s="1"/>
      <c r="Y1" s="1" t="s">
        <v>124</v>
      </c>
      <c r="Z1" s="1"/>
      <c r="AA1" s="1"/>
      <c r="AB1" s="1"/>
      <c r="AC1" s="1"/>
    </row>
    <row r="2" ht="15" customHeight="1" spans="1:29">
      <c r="A2" s="2"/>
      <c r="B2" s="2"/>
      <c r="C2" s="2"/>
      <c r="D2" s="2"/>
      <c r="E2" s="3" t="s">
        <v>1</v>
      </c>
      <c r="F2" s="2"/>
      <c r="G2" s="2"/>
      <c r="H2" s="2"/>
      <c r="I2" s="2"/>
      <c r="J2" s="2"/>
      <c r="K2" s="3" t="s">
        <v>1</v>
      </c>
      <c r="M2" s="2"/>
      <c r="N2" s="2"/>
      <c r="O2" s="2"/>
      <c r="P2" s="2"/>
      <c r="Q2" s="3" t="s">
        <v>1</v>
      </c>
      <c r="S2" s="2"/>
      <c r="T2" s="2"/>
      <c r="U2" s="2"/>
      <c r="V2" s="2"/>
      <c r="W2" s="3" t="s">
        <v>1</v>
      </c>
      <c r="Y2" s="2"/>
      <c r="Z2" s="2"/>
      <c r="AA2" s="2"/>
      <c r="AB2" s="2"/>
      <c r="AC2" s="3" t="s">
        <v>1</v>
      </c>
    </row>
    <row r="3" ht="30" customHeight="1" spans="1:29">
      <c r="A3" s="4" t="s">
        <v>111</v>
      </c>
      <c r="B3" s="4"/>
      <c r="C3" s="4"/>
      <c r="D3" s="4" t="s">
        <v>125</v>
      </c>
      <c r="E3" s="4"/>
      <c r="G3" s="4" t="s">
        <v>111</v>
      </c>
      <c r="H3" s="4"/>
      <c r="I3" s="4"/>
      <c r="J3" s="5" t="s">
        <v>126</v>
      </c>
      <c r="K3" s="5"/>
      <c r="M3" s="4" t="s">
        <v>111</v>
      </c>
      <c r="N3" s="4"/>
      <c r="O3" s="4"/>
      <c r="P3" s="6" t="s">
        <v>127</v>
      </c>
      <c r="Q3" s="6"/>
      <c r="S3" s="4" t="s">
        <v>111</v>
      </c>
      <c r="T3" s="4"/>
      <c r="U3" s="4"/>
      <c r="V3" s="4" t="s">
        <v>128</v>
      </c>
      <c r="W3" s="4"/>
      <c r="Y3" s="4" t="s">
        <v>111</v>
      </c>
      <c r="Z3" s="4"/>
      <c r="AA3" s="4"/>
      <c r="AB3" s="7" t="s">
        <v>129</v>
      </c>
      <c r="AC3" s="7"/>
    </row>
    <row r="4" ht="30" customHeight="1" spans="1:29">
      <c r="A4" s="4" t="s">
        <v>130</v>
      </c>
      <c r="B4" s="4"/>
      <c r="C4" s="4"/>
      <c r="D4" s="8" t="s">
        <v>114</v>
      </c>
      <c r="E4" s="8"/>
      <c r="G4" s="4" t="s">
        <v>130</v>
      </c>
      <c r="H4" s="4"/>
      <c r="I4" s="4"/>
      <c r="J4" s="8" t="s">
        <v>114</v>
      </c>
      <c r="K4" s="8"/>
      <c r="M4" s="4" t="s">
        <v>130</v>
      </c>
      <c r="N4" s="4"/>
      <c r="O4" s="4"/>
      <c r="P4" s="8" t="s">
        <v>114</v>
      </c>
      <c r="Q4" s="8"/>
      <c r="S4" s="4" t="s">
        <v>130</v>
      </c>
      <c r="T4" s="4"/>
      <c r="U4" s="4"/>
      <c r="V4" s="8" t="s">
        <v>114</v>
      </c>
      <c r="W4" s="8"/>
      <c r="Y4" s="4" t="s">
        <v>130</v>
      </c>
      <c r="Z4" s="4"/>
      <c r="AA4" s="4"/>
      <c r="AB4" s="8" t="s">
        <v>114</v>
      </c>
      <c r="AC4" s="8"/>
    </row>
    <row r="5" ht="30" customHeight="1" spans="1:29">
      <c r="A5" s="4" t="s">
        <v>131</v>
      </c>
      <c r="B5" s="4" t="s">
        <v>132</v>
      </c>
      <c r="C5" s="4"/>
      <c r="D5" s="4">
        <v>1.62</v>
      </c>
      <c r="E5" s="4"/>
      <c r="G5" s="4" t="s">
        <v>131</v>
      </c>
      <c r="H5" s="4" t="s">
        <v>132</v>
      </c>
      <c r="I5" s="4"/>
      <c r="J5" s="4">
        <v>24.96</v>
      </c>
      <c r="K5" s="4"/>
      <c r="M5" s="4" t="s">
        <v>131</v>
      </c>
      <c r="N5" s="4" t="s">
        <v>132</v>
      </c>
      <c r="O5" s="4"/>
      <c r="P5" s="4">
        <v>0.4</v>
      </c>
      <c r="Q5" s="4"/>
      <c r="S5" s="4" t="s">
        <v>131</v>
      </c>
      <c r="T5" s="4" t="s">
        <v>132</v>
      </c>
      <c r="U5" s="4"/>
      <c r="V5" s="4">
        <v>1</v>
      </c>
      <c r="W5" s="4"/>
      <c r="Y5" s="4" t="s">
        <v>131</v>
      </c>
      <c r="Z5" s="4" t="s">
        <v>132</v>
      </c>
      <c r="AA5" s="4"/>
      <c r="AB5" s="4">
        <v>2</v>
      </c>
      <c r="AC5" s="4"/>
    </row>
    <row r="6" ht="30" customHeight="1" spans="1:29">
      <c r="A6" s="4"/>
      <c r="B6" s="4" t="s">
        <v>133</v>
      </c>
      <c r="C6" s="4"/>
      <c r="D6" s="9">
        <v>1.62</v>
      </c>
      <c r="E6" s="9"/>
      <c r="G6" s="4"/>
      <c r="H6" s="4" t="s">
        <v>133</v>
      </c>
      <c r="I6" s="4"/>
      <c r="J6" s="9">
        <v>24.96</v>
      </c>
      <c r="K6" s="9"/>
      <c r="M6" s="4"/>
      <c r="N6" s="4" t="s">
        <v>133</v>
      </c>
      <c r="O6" s="4"/>
      <c r="P6" s="9">
        <v>0.4</v>
      </c>
      <c r="Q6" s="9"/>
      <c r="S6" s="4"/>
      <c r="T6" s="4" t="s">
        <v>133</v>
      </c>
      <c r="U6" s="4"/>
      <c r="V6" s="9">
        <v>1</v>
      </c>
      <c r="W6" s="9"/>
      <c r="Y6" s="4"/>
      <c r="Z6" s="4" t="s">
        <v>133</v>
      </c>
      <c r="AA6" s="4"/>
      <c r="AB6" s="9">
        <v>2</v>
      </c>
      <c r="AC6" s="9"/>
    </row>
    <row r="7" ht="30" customHeight="1" spans="1:29">
      <c r="A7" s="4"/>
      <c r="B7" s="4" t="s">
        <v>134</v>
      </c>
      <c r="C7" s="4"/>
      <c r="D7" s="9"/>
      <c r="E7" s="9"/>
      <c r="G7" s="4"/>
      <c r="H7" s="4" t="s">
        <v>134</v>
      </c>
      <c r="I7" s="4"/>
      <c r="J7" s="9"/>
      <c r="K7" s="9"/>
      <c r="M7" s="4"/>
      <c r="N7" s="4" t="s">
        <v>134</v>
      </c>
      <c r="O7" s="4"/>
      <c r="P7" s="9"/>
      <c r="Q7" s="9"/>
      <c r="S7" s="4"/>
      <c r="T7" s="4" t="s">
        <v>134</v>
      </c>
      <c r="U7" s="4"/>
      <c r="V7" s="9"/>
      <c r="W7" s="9"/>
      <c r="Y7" s="4"/>
      <c r="Z7" s="4" t="s">
        <v>134</v>
      </c>
      <c r="AA7" s="4"/>
      <c r="AB7" s="9"/>
      <c r="AC7" s="9"/>
    </row>
    <row r="8" ht="30" customHeight="1" spans="1:29">
      <c r="A8" s="10" t="s">
        <v>135</v>
      </c>
      <c r="B8" s="4" t="s">
        <v>136</v>
      </c>
      <c r="C8" s="4"/>
      <c r="D8" s="4"/>
      <c r="E8" s="4"/>
      <c r="G8" s="10" t="s">
        <v>135</v>
      </c>
      <c r="H8" s="4" t="s">
        <v>137</v>
      </c>
      <c r="I8" s="4"/>
      <c r="J8" s="4"/>
      <c r="K8" s="4"/>
      <c r="M8" s="10" t="s">
        <v>135</v>
      </c>
      <c r="N8" s="11" t="s">
        <v>138</v>
      </c>
      <c r="O8" s="11"/>
      <c r="P8" s="11"/>
      <c r="Q8" s="11"/>
      <c r="S8" s="10" t="s">
        <v>135</v>
      </c>
      <c r="T8" s="5" t="s">
        <v>139</v>
      </c>
      <c r="U8" s="5"/>
      <c r="V8" s="5"/>
      <c r="W8" s="5"/>
      <c r="Y8" s="10" t="s">
        <v>135</v>
      </c>
      <c r="Z8" s="12" t="s">
        <v>140</v>
      </c>
      <c r="AA8" s="12"/>
      <c r="AB8" s="12"/>
      <c r="AC8" s="12"/>
    </row>
    <row r="9" ht="30" customHeight="1" spans="1:29">
      <c r="A9" s="13"/>
      <c r="B9" s="4"/>
      <c r="C9" s="4"/>
      <c r="D9" s="4"/>
      <c r="E9" s="4"/>
      <c r="G9" s="13"/>
      <c r="H9" s="4"/>
      <c r="I9" s="4"/>
      <c r="J9" s="4"/>
      <c r="K9" s="4"/>
      <c r="M9" s="13"/>
      <c r="N9" s="11"/>
      <c r="O9" s="11"/>
      <c r="P9" s="11"/>
      <c r="Q9" s="11"/>
      <c r="S9" s="13"/>
      <c r="T9" s="5"/>
      <c r="U9" s="5"/>
      <c r="V9" s="5"/>
      <c r="W9" s="5"/>
      <c r="Y9" s="13"/>
      <c r="Z9" s="12"/>
      <c r="AA9" s="12"/>
      <c r="AB9" s="12"/>
      <c r="AC9" s="12"/>
    </row>
    <row r="10" ht="30" customHeight="1" spans="1:29">
      <c r="A10" s="4" t="s">
        <v>141</v>
      </c>
      <c r="B10" s="4" t="s">
        <v>142</v>
      </c>
      <c r="C10" s="4" t="s">
        <v>143</v>
      </c>
      <c r="D10" s="4" t="s">
        <v>144</v>
      </c>
      <c r="E10" s="4" t="s">
        <v>145</v>
      </c>
      <c r="G10" s="4" t="s">
        <v>141</v>
      </c>
      <c r="H10" s="4" t="s">
        <v>142</v>
      </c>
      <c r="I10" s="4" t="s">
        <v>143</v>
      </c>
      <c r="J10" s="4" t="s">
        <v>144</v>
      </c>
      <c r="K10" s="4" t="s">
        <v>145</v>
      </c>
      <c r="M10" s="4" t="s">
        <v>141</v>
      </c>
      <c r="N10" s="4" t="s">
        <v>142</v>
      </c>
      <c r="O10" s="4" t="s">
        <v>143</v>
      </c>
      <c r="P10" s="4" t="s">
        <v>144</v>
      </c>
      <c r="Q10" s="4" t="s">
        <v>145</v>
      </c>
      <c r="S10" s="4" t="s">
        <v>141</v>
      </c>
      <c r="T10" s="4" t="s">
        <v>142</v>
      </c>
      <c r="U10" s="4" t="s">
        <v>143</v>
      </c>
      <c r="V10" s="4" t="s">
        <v>144</v>
      </c>
      <c r="W10" s="4" t="s">
        <v>145</v>
      </c>
      <c r="Y10" s="4" t="s">
        <v>141</v>
      </c>
      <c r="Z10" s="4" t="s">
        <v>142</v>
      </c>
      <c r="AA10" s="4" t="s">
        <v>143</v>
      </c>
      <c r="AB10" s="4" t="s">
        <v>144</v>
      </c>
      <c r="AC10" s="4" t="s">
        <v>145</v>
      </c>
    </row>
    <row r="11" ht="30" customHeight="1" spans="1:29">
      <c r="A11" s="4"/>
      <c r="B11" s="4" t="s">
        <v>146</v>
      </c>
      <c r="C11" s="4" t="s">
        <v>147</v>
      </c>
      <c r="D11" s="14" t="s">
        <v>148</v>
      </c>
      <c r="E11" s="4">
        <v>1.62</v>
      </c>
      <c r="G11" s="4"/>
      <c r="H11" s="4" t="s">
        <v>146</v>
      </c>
      <c r="I11" s="4" t="s">
        <v>147</v>
      </c>
      <c r="J11" s="14" t="s">
        <v>149</v>
      </c>
      <c r="K11" s="15" t="s">
        <v>150</v>
      </c>
      <c r="M11" s="4"/>
      <c r="N11" s="4" t="s">
        <v>146</v>
      </c>
      <c r="O11" s="4" t="s">
        <v>147</v>
      </c>
      <c r="P11" s="16" t="s">
        <v>151</v>
      </c>
      <c r="Q11" s="17" t="s">
        <v>152</v>
      </c>
      <c r="S11" s="4"/>
      <c r="T11" s="4" t="s">
        <v>146</v>
      </c>
      <c r="U11" s="4" t="s">
        <v>147</v>
      </c>
      <c r="V11" s="16" t="s">
        <v>153</v>
      </c>
      <c r="W11" s="18" t="s">
        <v>154</v>
      </c>
      <c r="Y11" s="4"/>
      <c r="Z11" s="4" t="s">
        <v>146</v>
      </c>
      <c r="AA11" s="4" t="s">
        <v>147</v>
      </c>
      <c r="AB11" s="19" t="s">
        <v>155</v>
      </c>
      <c r="AC11" s="18" t="s">
        <v>156</v>
      </c>
    </row>
    <row r="12" ht="30" customHeight="1" spans="1:29">
      <c r="A12" s="4"/>
      <c r="B12" s="4"/>
      <c r="C12" s="4" t="s">
        <v>157</v>
      </c>
      <c r="D12" s="14" t="s">
        <v>158</v>
      </c>
      <c r="E12" s="20">
        <v>1</v>
      </c>
      <c r="G12" s="4"/>
      <c r="H12" s="4"/>
      <c r="I12" s="4" t="s">
        <v>157</v>
      </c>
      <c r="J12" s="14" t="s">
        <v>159</v>
      </c>
      <c r="K12" s="15" t="s">
        <v>160</v>
      </c>
      <c r="M12" s="4"/>
      <c r="N12" s="4"/>
      <c r="O12" s="4" t="s">
        <v>157</v>
      </c>
      <c r="P12" s="16" t="s">
        <v>161</v>
      </c>
      <c r="Q12" s="17" t="s">
        <v>160</v>
      </c>
      <c r="S12" s="4"/>
      <c r="T12" s="4"/>
      <c r="U12" s="4" t="s">
        <v>157</v>
      </c>
      <c r="V12" s="16" t="s">
        <v>162</v>
      </c>
      <c r="W12" s="18" t="s">
        <v>163</v>
      </c>
      <c r="Y12" s="4"/>
      <c r="Z12" s="4"/>
      <c r="AA12" s="4" t="s">
        <v>157</v>
      </c>
      <c r="AB12" s="21" t="s">
        <v>164</v>
      </c>
      <c r="AC12" s="18" t="s">
        <v>165</v>
      </c>
    </row>
    <row r="13" ht="30" customHeight="1" spans="1:29">
      <c r="A13" s="4"/>
      <c r="B13" s="4"/>
      <c r="C13" s="4" t="s">
        <v>166</v>
      </c>
      <c r="D13" s="14" t="s">
        <v>167</v>
      </c>
      <c r="E13" s="20">
        <v>1</v>
      </c>
      <c r="G13" s="4"/>
      <c r="H13" s="4"/>
      <c r="I13" s="4" t="s">
        <v>166</v>
      </c>
      <c r="J13" s="14" t="s">
        <v>168</v>
      </c>
      <c r="K13" s="15" t="s">
        <v>169</v>
      </c>
      <c r="M13" s="4"/>
      <c r="N13" s="4"/>
      <c r="O13" s="4" t="s">
        <v>166</v>
      </c>
      <c r="P13" s="16" t="s">
        <v>170</v>
      </c>
      <c r="Q13" s="17" t="s">
        <v>171</v>
      </c>
      <c r="S13" s="4"/>
      <c r="T13" s="4"/>
      <c r="U13" s="4" t="s">
        <v>166</v>
      </c>
      <c r="V13" s="16" t="s">
        <v>170</v>
      </c>
      <c r="W13" s="18" t="s">
        <v>172</v>
      </c>
      <c r="Y13" s="4"/>
      <c r="Z13" s="4"/>
      <c r="AA13" s="4" t="s">
        <v>166</v>
      </c>
      <c r="AB13" s="22" t="s">
        <v>173</v>
      </c>
      <c r="AC13" s="18" t="s">
        <v>174</v>
      </c>
    </row>
    <row r="14" ht="30" customHeight="1" spans="1:29">
      <c r="A14" s="4"/>
      <c r="B14" s="4"/>
      <c r="C14" s="4" t="s">
        <v>175</v>
      </c>
      <c r="D14" s="14" t="s">
        <v>176</v>
      </c>
      <c r="E14" s="23">
        <v>46387</v>
      </c>
      <c r="G14" s="4"/>
      <c r="H14" s="4"/>
      <c r="I14" s="4" t="s">
        <v>175</v>
      </c>
      <c r="J14" s="14" t="s">
        <v>177</v>
      </c>
      <c r="K14" s="15" t="s">
        <v>178</v>
      </c>
      <c r="M14" s="4"/>
      <c r="N14" s="4"/>
      <c r="O14" s="4" t="s">
        <v>175</v>
      </c>
      <c r="P14" s="16" t="s">
        <v>179</v>
      </c>
      <c r="Q14" s="17" t="s">
        <v>160</v>
      </c>
      <c r="S14" s="4"/>
      <c r="T14" s="4"/>
      <c r="U14" s="4" t="s">
        <v>175</v>
      </c>
      <c r="V14" s="16" t="s">
        <v>180</v>
      </c>
      <c r="W14" s="18" t="s">
        <v>163</v>
      </c>
      <c r="Y14" s="4"/>
      <c r="Z14" s="4"/>
      <c r="AA14" s="4" t="s">
        <v>175</v>
      </c>
      <c r="AB14" s="21" t="s">
        <v>181</v>
      </c>
      <c r="AC14" s="18" t="s">
        <v>182</v>
      </c>
    </row>
    <row r="15" ht="30" customHeight="1" spans="1:29">
      <c r="A15" s="4"/>
      <c r="B15" s="4" t="s">
        <v>183</v>
      </c>
      <c r="C15" s="4" t="s">
        <v>184</v>
      </c>
      <c r="D15" s="4"/>
      <c r="E15" s="4"/>
      <c r="G15" s="4"/>
      <c r="H15" s="4" t="s">
        <v>183</v>
      </c>
      <c r="I15" s="4" t="s">
        <v>184</v>
      </c>
      <c r="J15" s="4"/>
      <c r="K15" s="4"/>
      <c r="M15" s="4"/>
      <c r="N15" s="4" t="s">
        <v>183</v>
      </c>
      <c r="O15" s="4" t="s">
        <v>184</v>
      </c>
      <c r="P15" s="16"/>
      <c r="Q15" s="17"/>
      <c r="S15" s="4"/>
      <c r="T15" s="4" t="s">
        <v>183</v>
      </c>
      <c r="U15" s="4" t="s">
        <v>184</v>
      </c>
      <c r="V15" s="16"/>
      <c r="W15" s="18"/>
      <c r="Y15" s="4"/>
      <c r="Z15" s="4" t="s">
        <v>183</v>
      </c>
      <c r="AA15" s="4" t="s">
        <v>184</v>
      </c>
      <c r="AB15" s="24"/>
      <c r="AC15" s="18"/>
    </row>
    <row r="16" ht="30" customHeight="1" spans="1:29">
      <c r="A16" s="4"/>
      <c r="B16" s="4"/>
      <c r="C16" s="4" t="s">
        <v>185</v>
      </c>
      <c r="D16" s="14" t="s">
        <v>186</v>
      </c>
      <c r="E16" s="5" t="s">
        <v>187</v>
      </c>
      <c r="G16" s="4"/>
      <c r="H16" s="4"/>
      <c r="I16" s="4" t="s">
        <v>185</v>
      </c>
      <c r="J16" s="14" t="s">
        <v>188</v>
      </c>
      <c r="K16" s="15" t="s">
        <v>163</v>
      </c>
      <c r="M16" s="4"/>
      <c r="N16" s="4"/>
      <c r="O16" s="4" t="s">
        <v>185</v>
      </c>
      <c r="P16" s="16" t="s">
        <v>189</v>
      </c>
      <c r="Q16" s="17" t="s">
        <v>163</v>
      </c>
      <c r="S16" s="4"/>
      <c r="T16" s="4"/>
      <c r="U16" s="4" t="s">
        <v>185</v>
      </c>
      <c r="V16" s="16" t="s">
        <v>190</v>
      </c>
      <c r="W16" s="18" t="s">
        <v>191</v>
      </c>
      <c r="Y16" s="4"/>
      <c r="Z16" s="4"/>
      <c r="AA16" s="4" t="s">
        <v>185</v>
      </c>
      <c r="AB16" s="21" t="s">
        <v>192</v>
      </c>
      <c r="AC16" s="18" t="s">
        <v>193</v>
      </c>
    </row>
    <row r="17" ht="30" customHeight="1" spans="1:29">
      <c r="A17" s="4"/>
      <c r="B17" s="4"/>
      <c r="C17" s="4" t="s">
        <v>194</v>
      </c>
      <c r="D17" s="4"/>
      <c r="E17" s="4"/>
      <c r="G17" s="4"/>
      <c r="H17" s="4"/>
      <c r="I17" s="4" t="s">
        <v>194</v>
      </c>
      <c r="J17" s="4"/>
      <c r="K17" s="4"/>
      <c r="M17" s="4"/>
      <c r="N17" s="4"/>
      <c r="O17" s="4" t="s">
        <v>194</v>
      </c>
      <c r="P17" s="16"/>
      <c r="Q17" s="17"/>
      <c r="S17" s="4"/>
      <c r="T17" s="4"/>
      <c r="U17" s="4" t="s">
        <v>194</v>
      </c>
      <c r="V17" s="16"/>
      <c r="W17" s="18"/>
      <c r="Y17" s="4"/>
      <c r="Z17" s="4"/>
      <c r="AA17" s="4" t="s">
        <v>194</v>
      </c>
      <c r="AB17" s="22"/>
      <c r="AC17" s="18"/>
    </row>
    <row r="18" ht="30" customHeight="1" spans="1:29">
      <c r="A18" s="4"/>
      <c r="B18" s="4"/>
      <c r="C18" s="4" t="s">
        <v>195</v>
      </c>
      <c r="D18" s="4"/>
      <c r="E18" s="4"/>
      <c r="G18" s="4"/>
      <c r="H18" s="4"/>
      <c r="I18" s="4" t="s">
        <v>195</v>
      </c>
      <c r="J18" s="4"/>
      <c r="K18" s="4"/>
      <c r="M18" s="4"/>
      <c r="N18" s="4"/>
      <c r="O18" s="4" t="s">
        <v>195</v>
      </c>
      <c r="P18" s="16"/>
      <c r="Q18" s="17"/>
      <c r="S18" s="4"/>
      <c r="T18" s="4"/>
      <c r="U18" s="4" t="s">
        <v>195</v>
      </c>
      <c r="V18" s="16"/>
      <c r="W18" s="18"/>
      <c r="Y18" s="4"/>
      <c r="Z18" s="4"/>
      <c r="AA18" s="4" t="s">
        <v>195</v>
      </c>
      <c r="AB18" s="21" t="s">
        <v>196</v>
      </c>
      <c r="AC18" s="18" t="s">
        <v>197</v>
      </c>
    </row>
    <row r="19" ht="30" customHeight="1" spans="1:29">
      <c r="A19" s="4"/>
      <c r="B19" s="4"/>
      <c r="C19" s="4" t="s">
        <v>198</v>
      </c>
      <c r="D19" s="14" t="s">
        <v>199</v>
      </c>
      <c r="E19" s="25">
        <v>0.98</v>
      </c>
      <c r="G19" s="4"/>
      <c r="H19" s="4"/>
      <c r="I19" s="4" t="s">
        <v>198</v>
      </c>
      <c r="J19" s="14" t="s">
        <v>200</v>
      </c>
      <c r="K19" s="26" t="s">
        <v>163</v>
      </c>
      <c r="M19" s="4"/>
      <c r="N19" s="4"/>
      <c r="O19" s="4" t="s">
        <v>198</v>
      </c>
      <c r="P19" s="16" t="s">
        <v>201</v>
      </c>
      <c r="Q19" s="27" t="s">
        <v>163</v>
      </c>
      <c r="S19" s="4"/>
      <c r="T19" s="4"/>
      <c r="U19" s="4" t="s">
        <v>198</v>
      </c>
      <c r="V19" s="16" t="s">
        <v>202</v>
      </c>
      <c r="W19" s="28" t="s">
        <v>178</v>
      </c>
      <c r="Y19" s="4"/>
      <c r="Z19" s="4"/>
      <c r="AA19" s="4" t="s">
        <v>198</v>
      </c>
      <c r="AB19" s="22" t="s">
        <v>203</v>
      </c>
      <c r="AC19" s="28" t="s">
        <v>204</v>
      </c>
    </row>
    <row r="20" ht="25.5" spans="1:29">
      <c r="A20" s="29" t="s">
        <v>205</v>
      </c>
      <c r="B20" s="29"/>
      <c r="C20" s="29"/>
      <c r="D20" s="29"/>
      <c r="E20" s="29"/>
      <c r="G20" s="29" t="s">
        <v>205</v>
      </c>
      <c r="H20" s="29"/>
      <c r="I20" s="29"/>
      <c r="J20" s="29"/>
      <c r="K20" s="29"/>
      <c r="M20" s="29" t="s">
        <v>205</v>
      </c>
      <c r="N20" s="29"/>
      <c r="O20" s="29"/>
      <c r="P20" s="29"/>
      <c r="Q20" s="29"/>
      <c r="S20" s="29" t="s">
        <v>205</v>
      </c>
      <c r="T20" s="29"/>
      <c r="U20" s="29"/>
      <c r="V20" s="29"/>
      <c r="W20" s="29"/>
      <c r="Y20" s="29" t="s">
        <v>205</v>
      </c>
      <c r="Z20" s="29"/>
      <c r="AA20" s="29"/>
      <c r="AB20" s="29"/>
      <c r="AC20" s="29"/>
    </row>
  </sheetData>
  <mergeCells count="90">
    <mergeCell ref="A1:E1"/>
    <mergeCell ref="G1:K1"/>
    <mergeCell ref="M1:Q1"/>
    <mergeCell ref="S1:W1"/>
    <mergeCell ref="Y1:AC1"/>
    <mergeCell ref="A3:C3"/>
    <mergeCell ref="D3:E3"/>
    <mergeCell ref="G3:I3"/>
    <mergeCell ref="J3:K3"/>
    <mergeCell ref="M3:O3"/>
    <mergeCell ref="P3:Q3"/>
    <mergeCell ref="S3:U3"/>
    <mergeCell ref="V3:W3"/>
    <mergeCell ref="Y3:AA3"/>
    <mergeCell ref="AB3:AC3"/>
    <mergeCell ref="A4:C4"/>
    <mergeCell ref="D4:E4"/>
    <mergeCell ref="G4:I4"/>
    <mergeCell ref="J4:K4"/>
    <mergeCell ref="M4:O4"/>
    <mergeCell ref="P4:Q4"/>
    <mergeCell ref="S4:U4"/>
    <mergeCell ref="V4:W4"/>
    <mergeCell ref="Y4:AA4"/>
    <mergeCell ref="AB4:AC4"/>
    <mergeCell ref="B5:C5"/>
    <mergeCell ref="D5:E5"/>
    <mergeCell ref="H5:I5"/>
    <mergeCell ref="J5:K5"/>
    <mergeCell ref="N5:O5"/>
    <mergeCell ref="P5:Q5"/>
    <mergeCell ref="T5:U5"/>
    <mergeCell ref="V5:W5"/>
    <mergeCell ref="Z5:AA5"/>
    <mergeCell ref="AB5:AC5"/>
    <mergeCell ref="B6:C6"/>
    <mergeCell ref="D6:E6"/>
    <mergeCell ref="H6:I6"/>
    <mergeCell ref="J6:K6"/>
    <mergeCell ref="N6:O6"/>
    <mergeCell ref="P6:Q6"/>
    <mergeCell ref="T6:U6"/>
    <mergeCell ref="V6:W6"/>
    <mergeCell ref="Z6:AA6"/>
    <mergeCell ref="AB6:AC6"/>
    <mergeCell ref="B7:C7"/>
    <mergeCell ref="D7:E7"/>
    <mergeCell ref="H7:I7"/>
    <mergeCell ref="J7:K7"/>
    <mergeCell ref="N7:O7"/>
    <mergeCell ref="P7:Q7"/>
    <mergeCell ref="T7:U7"/>
    <mergeCell ref="V7:W7"/>
    <mergeCell ref="Z7:AA7"/>
    <mergeCell ref="AB7:AC7"/>
    <mergeCell ref="A20:E20"/>
    <mergeCell ref="G20:K20"/>
    <mergeCell ref="M20:Q20"/>
    <mergeCell ref="S20:W20"/>
    <mergeCell ref="Y20:AC20"/>
    <mergeCell ref="A5:A7"/>
    <mergeCell ref="A8:A9"/>
    <mergeCell ref="A10:A19"/>
    <mergeCell ref="B11:B14"/>
    <mergeCell ref="B15:B19"/>
    <mergeCell ref="G5:G7"/>
    <mergeCell ref="G8:G9"/>
    <mergeCell ref="G10:G19"/>
    <mergeCell ref="H11:H14"/>
    <mergeCell ref="H15:H19"/>
    <mergeCell ref="M5:M7"/>
    <mergeCell ref="M8:M9"/>
    <mergeCell ref="M10:M19"/>
    <mergeCell ref="N11:N14"/>
    <mergeCell ref="N15:N19"/>
    <mergeCell ref="S5:S7"/>
    <mergeCell ref="S8:S9"/>
    <mergeCell ref="S10:S19"/>
    <mergeCell ref="T11:T14"/>
    <mergeCell ref="T15:T19"/>
    <mergeCell ref="Y5:Y7"/>
    <mergeCell ref="Y8:Y9"/>
    <mergeCell ref="Y10:Y19"/>
    <mergeCell ref="Z11:Z14"/>
    <mergeCell ref="Z15:Z19"/>
    <mergeCell ref="B8:E9"/>
    <mergeCell ref="N8:Q9"/>
    <mergeCell ref="Z8:AC9"/>
    <mergeCell ref="H8:K9"/>
    <mergeCell ref="T8:W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3.5"/>
  <cols>
    <col min="1" max="1" width="19.125" customWidth="1"/>
  </cols>
  <sheetData>
    <row r="1" ht="27" spans="1:19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ht="15" customHeight="1" spans="1:19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9"/>
      <c r="N2" s="102"/>
      <c r="O2" s="110"/>
      <c r="P2" s="46" t="s">
        <v>1</v>
      </c>
      <c r="Q2" s="46"/>
      <c r="R2" s="46"/>
      <c r="S2" s="46"/>
    </row>
    <row r="3" ht="15" customHeight="1" spans="1:19">
      <c r="A3" s="47" t="s">
        <v>31</v>
      </c>
      <c r="B3" s="47" t="s">
        <v>32</v>
      </c>
      <c r="C3" s="47" t="s">
        <v>33</v>
      </c>
      <c r="D3" s="47"/>
      <c r="E3" s="47"/>
      <c r="F3" s="47"/>
      <c r="G3" s="47"/>
      <c r="H3" s="47"/>
      <c r="I3" s="47"/>
      <c r="J3" s="47"/>
      <c r="K3" s="47"/>
      <c r="L3" s="47"/>
      <c r="M3" s="111" t="s">
        <v>34</v>
      </c>
      <c r="N3" s="111"/>
      <c r="O3" s="111"/>
      <c r="P3" s="111"/>
      <c r="Q3" s="111"/>
      <c r="R3" s="111"/>
      <c r="S3" s="111"/>
    </row>
    <row r="4" ht="15" customHeight="1" spans="1:19">
      <c r="A4" s="47"/>
      <c r="B4" s="47"/>
      <c r="C4" s="112" t="s">
        <v>5</v>
      </c>
      <c r="D4" s="113" t="s">
        <v>35</v>
      </c>
      <c r="E4" s="113" t="s">
        <v>36</v>
      </c>
      <c r="F4" s="113" t="s">
        <v>37</v>
      </c>
      <c r="G4" s="113" t="s">
        <v>38</v>
      </c>
      <c r="H4" s="112" t="s">
        <v>18</v>
      </c>
      <c r="I4" s="114" t="s">
        <v>19</v>
      </c>
      <c r="J4" s="113" t="s">
        <v>20</v>
      </c>
      <c r="K4" s="113" t="s">
        <v>21</v>
      </c>
      <c r="L4" s="114" t="s">
        <v>22</v>
      </c>
      <c r="M4" s="114" t="s">
        <v>5</v>
      </c>
      <c r="N4" s="112" t="s">
        <v>39</v>
      </c>
      <c r="O4" s="112" t="s">
        <v>40</v>
      </c>
      <c r="P4" s="112" t="s">
        <v>41</v>
      </c>
      <c r="Q4" s="112" t="s">
        <v>42</v>
      </c>
      <c r="R4" s="112" t="s">
        <v>43</v>
      </c>
      <c r="S4" s="115" t="s">
        <v>44</v>
      </c>
    </row>
    <row r="5" ht="15" customHeight="1" spans="1:19">
      <c r="A5" s="47"/>
      <c r="B5" s="47"/>
      <c r="C5" s="112"/>
      <c r="D5" s="116"/>
      <c r="E5" s="116"/>
      <c r="F5" s="116"/>
      <c r="G5" s="116"/>
      <c r="H5" s="112"/>
      <c r="I5" s="117"/>
      <c r="J5" s="116"/>
      <c r="K5" s="116"/>
      <c r="L5" s="117"/>
      <c r="M5" s="117"/>
      <c r="N5" s="112"/>
      <c r="O5" s="112"/>
      <c r="P5" s="112"/>
      <c r="Q5" s="112"/>
      <c r="R5" s="112"/>
      <c r="S5" s="118"/>
    </row>
    <row r="6" ht="15" customHeight="1" spans="1:19">
      <c r="A6" s="47"/>
      <c r="B6" s="47"/>
      <c r="C6" s="112"/>
      <c r="D6" s="119"/>
      <c r="E6" s="119"/>
      <c r="F6" s="119"/>
      <c r="G6" s="119"/>
      <c r="H6" s="112"/>
      <c r="I6" s="120"/>
      <c r="J6" s="119"/>
      <c r="K6" s="119"/>
      <c r="L6" s="120"/>
      <c r="M6" s="120"/>
      <c r="N6" s="112"/>
      <c r="O6" s="112"/>
      <c r="P6" s="112"/>
      <c r="Q6" s="112"/>
      <c r="R6" s="112"/>
      <c r="S6" s="121"/>
    </row>
    <row r="7" ht="15" customHeight="1" spans="1:19">
      <c r="A7" s="122" t="s">
        <v>45</v>
      </c>
      <c r="B7" s="36">
        <f>C7+M7</f>
        <v>225.06</v>
      </c>
      <c r="C7" s="36">
        <f>SUM(D7:L7)</f>
        <v>225.06</v>
      </c>
      <c r="D7" s="123">
        <v>225.06</v>
      </c>
      <c r="E7" s="123"/>
      <c r="F7" s="123"/>
      <c r="G7" s="123"/>
      <c r="H7" s="123"/>
      <c r="I7" s="123"/>
      <c r="J7" s="123"/>
      <c r="K7" s="123"/>
      <c r="L7" s="123"/>
      <c r="M7" s="36">
        <f>SUM(N7:S7)</f>
        <v>0</v>
      </c>
      <c r="N7" s="123"/>
      <c r="O7" s="123"/>
      <c r="P7" s="123"/>
      <c r="Q7" s="123"/>
      <c r="R7" s="123"/>
      <c r="S7" s="123"/>
    </row>
    <row r="8" ht="15" customHeight="1" spans="1:19">
      <c r="A8" s="51"/>
      <c r="B8" s="36">
        <f t="shared" ref="B8:B20" si="0">C8+M8</f>
        <v>0</v>
      </c>
      <c r="C8" s="36">
        <f t="shared" ref="C8:C20" si="1">SUM(D8:L8)</f>
        <v>0</v>
      </c>
      <c r="D8" s="52"/>
      <c r="E8" s="52"/>
      <c r="F8" s="52"/>
      <c r="G8" s="52"/>
      <c r="H8" s="52"/>
      <c r="I8" s="52"/>
      <c r="J8" s="52"/>
      <c r="K8" s="52"/>
      <c r="L8" s="52"/>
      <c r="M8" s="36">
        <f t="shared" ref="M8:M20" si="2">SUM(N8:S8)</f>
        <v>0</v>
      </c>
      <c r="N8" s="52"/>
      <c r="O8" s="52"/>
      <c r="P8" s="52"/>
      <c r="Q8" s="52"/>
      <c r="R8" s="52"/>
      <c r="S8" s="52"/>
    </row>
    <row r="9" ht="15" customHeight="1" spans="1:19">
      <c r="A9" s="51"/>
      <c r="B9" s="36">
        <f t="shared" si="0"/>
        <v>0</v>
      </c>
      <c r="C9" s="36">
        <f t="shared" si="1"/>
        <v>0</v>
      </c>
      <c r="D9" s="52"/>
      <c r="E9" s="52"/>
      <c r="F9" s="52"/>
      <c r="G9" s="52"/>
      <c r="H9" s="52"/>
      <c r="I9" s="52"/>
      <c r="J9" s="52"/>
      <c r="K9" s="52"/>
      <c r="L9" s="52"/>
      <c r="M9" s="36">
        <f t="shared" si="2"/>
        <v>0</v>
      </c>
      <c r="N9" s="52"/>
      <c r="O9" s="52"/>
      <c r="P9" s="52"/>
      <c r="Q9" s="52"/>
      <c r="R9" s="52"/>
      <c r="S9" s="52"/>
    </row>
    <row r="10" ht="15" customHeight="1" spans="1:19">
      <c r="A10" s="51"/>
      <c r="B10" s="36">
        <f t="shared" si="0"/>
        <v>0</v>
      </c>
      <c r="C10" s="36">
        <f t="shared" si="1"/>
        <v>0</v>
      </c>
      <c r="D10" s="52"/>
      <c r="E10" s="52"/>
      <c r="F10" s="52"/>
      <c r="G10" s="52"/>
      <c r="H10" s="52"/>
      <c r="I10" s="52"/>
      <c r="J10" s="52"/>
      <c r="K10" s="52"/>
      <c r="L10" s="52"/>
      <c r="M10" s="36">
        <f t="shared" si="2"/>
        <v>0</v>
      </c>
      <c r="N10" s="52"/>
      <c r="O10" s="52"/>
      <c r="P10" s="52"/>
      <c r="Q10" s="52"/>
      <c r="R10" s="52"/>
      <c r="S10" s="52"/>
    </row>
    <row r="11" ht="15" customHeight="1" spans="1:19">
      <c r="A11" s="51"/>
      <c r="B11" s="36">
        <f t="shared" si="0"/>
        <v>0</v>
      </c>
      <c r="C11" s="36">
        <f t="shared" si="1"/>
        <v>0</v>
      </c>
      <c r="D11" s="52"/>
      <c r="E11" s="52"/>
      <c r="F11" s="52"/>
      <c r="G11" s="52"/>
      <c r="H11" s="52"/>
      <c r="I11" s="52"/>
      <c r="J11" s="52"/>
      <c r="K11" s="52"/>
      <c r="L11" s="52"/>
      <c r="M11" s="36">
        <f t="shared" si="2"/>
        <v>0</v>
      </c>
      <c r="N11" s="52"/>
      <c r="O11" s="52"/>
      <c r="P11" s="52"/>
      <c r="Q11" s="52"/>
      <c r="R11" s="52"/>
      <c r="S11" s="52"/>
    </row>
    <row r="12" ht="15" customHeight="1" spans="1:19">
      <c r="A12" s="51"/>
      <c r="B12" s="36">
        <f t="shared" si="0"/>
        <v>0</v>
      </c>
      <c r="C12" s="36">
        <f t="shared" si="1"/>
        <v>0</v>
      </c>
      <c r="D12" s="52"/>
      <c r="E12" s="52"/>
      <c r="F12" s="52"/>
      <c r="G12" s="52"/>
      <c r="H12" s="52"/>
      <c r="I12" s="52"/>
      <c r="J12" s="52"/>
      <c r="K12" s="52"/>
      <c r="L12" s="52"/>
      <c r="M12" s="36">
        <f t="shared" si="2"/>
        <v>0</v>
      </c>
      <c r="N12" s="52"/>
      <c r="O12" s="52"/>
      <c r="P12" s="52"/>
      <c r="Q12" s="52"/>
      <c r="R12" s="52"/>
      <c r="S12" s="52"/>
    </row>
    <row r="13" ht="15" customHeight="1" spans="1:19">
      <c r="A13" s="49"/>
      <c r="B13" s="36">
        <f t="shared" si="0"/>
        <v>0</v>
      </c>
      <c r="C13" s="36">
        <f t="shared" si="1"/>
        <v>0</v>
      </c>
      <c r="D13" s="52"/>
      <c r="E13" s="52"/>
      <c r="F13" s="52"/>
      <c r="G13" s="52"/>
      <c r="H13" s="52"/>
      <c r="I13" s="52"/>
      <c r="J13" s="52"/>
      <c r="K13" s="52"/>
      <c r="L13" s="52"/>
      <c r="M13" s="36">
        <f t="shared" si="2"/>
        <v>0</v>
      </c>
      <c r="N13" s="52"/>
      <c r="O13" s="52"/>
      <c r="P13" s="52"/>
      <c r="Q13" s="52"/>
      <c r="R13" s="52"/>
      <c r="S13" s="52"/>
    </row>
    <row r="14" ht="15" customHeight="1" spans="1:19">
      <c r="A14" s="51"/>
      <c r="B14" s="36">
        <f t="shared" si="0"/>
        <v>0</v>
      </c>
      <c r="C14" s="36">
        <f t="shared" si="1"/>
        <v>0</v>
      </c>
      <c r="D14" s="52"/>
      <c r="E14" s="52"/>
      <c r="F14" s="52"/>
      <c r="G14" s="52"/>
      <c r="H14" s="52"/>
      <c r="I14" s="52"/>
      <c r="J14" s="52"/>
      <c r="K14" s="52"/>
      <c r="L14" s="52"/>
      <c r="M14" s="36">
        <f t="shared" si="2"/>
        <v>0</v>
      </c>
      <c r="N14" s="52"/>
      <c r="O14" s="52"/>
      <c r="P14" s="52"/>
      <c r="Q14" s="52"/>
      <c r="R14" s="52"/>
      <c r="S14" s="52"/>
    </row>
    <row r="15" ht="15" customHeight="1" spans="1:19">
      <c r="A15" s="51"/>
      <c r="B15" s="36">
        <f t="shared" si="0"/>
        <v>0</v>
      </c>
      <c r="C15" s="36">
        <f t="shared" si="1"/>
        <v>0</v>
      </c>
      <c r="D15" s="52"/>
      <c r="E15" s="52"/>
      <c r="F15" s="52"/>
      <c r="G15" s="52"/>
      <c r="H15" s="52"/>
      <c r="I15" s="52"/>
      <c r="J15" s="52"/>
      <c r="K15" s="52"/>
      <c r="L15" s="52"/>
      <c r="M15" s="36">
        <f t="shared" si="2"/>
        <v>0</v>
      </c>
      <c r="N15" s="52"/>
      <c r="O15" s="52"/>
      <c r="P15" s="52"/>
      <c r="Q15" s="52"/>
      <c r="R15" s="52"/>
      <c r="S15" s="52"/>
    </row>
    <row r="16" ht="15" customHeight="1" spans="1:19">
      <c r="A16" s="51"/>
      <c r="B16" s="36">
        <f t="shared" si="0"/>
        <v>0</v>
      </c>
      <c r="C16" s="36">
        <f t="shared" si="1"/>
        <v>0</v>
      </c>
      <c r="D16" s="52"/>
      <c r="E16" s="52"/>
      <c r="F16" s="52"/>
      <c r="G16" s="52"/>
      <c r="H16" s="52"/>
      <c r="I16" s="52"/>
      <c r="J16" s="52"/>
      <c r="K16" s="52"/>
      <c r="L16" s="52"/>
      <c r="M16" s="36">
        <f t="shared" si="2"/>
        <v>0</v>
      </c>
      <c r="N16" s="52"/>
      <c r="O16" s="52"/>
      <c r="P16" s="52"/>
      <c r="Q16" s="52"/>
      <c r="R16" s="52"/>
      <c r="S16" s="52"/>
    </row>
    <row r="17" ht="15" customHeight="1" spans="1:19">
      <c r="A17" s="51"/>
      <c r="B17" s="36">
        <f t="shared" si="0"/>
        <v>0</v>
      </c>
      <c r="C17" s="36">
        <f t="shared" si="1"/>
        <v>0</v>
      </c>
      <c r="D17" s="52"/>
      <c r="E17" s="52"/>
      <c r="F17" s="52"/>
      <c r="G17" s="52"/>
      <c r="H17" s="52"/>
      <c r="I17" s="52"/>
      <c r="J17" s="52"/>
      <c r="K17" s="52"/>
      <c r="L17" s="52"/>
      <c r="M17" s="36">
        <f t="shared" si="2"/>
        <v>0</v>
      </c>
      <c r="N17" s="52"/>
      <c r="O17" s="52"/>
      <c r="P17" s="52"/>
      <c r="Q17" s="52"/>
      <c r="R17" s="52"/>
      <c r="S17" s="52"/>
    </row>
    <row r="18" ht="15" customHeight="1" spans="1:19">
      <c r="A18" s="51"/>
      <c r="B18" s="36">
        <f t="shared" si="0"/>
        <v>0</v>
      </c>
      <c r="C18" s="36">
        <f t="shared" si="1"/>
        <v>0</v>
      </c>
      <c r="D18" s="52"/>
      <c r="E18" s="52"/>
      <c r="F18" s="52"/>
      <c r="G18" s="52"/>
      <c r="H18" s="52"/>
      <c r="I18" s="52"/>
      <c r="J18" s="52"/>
      <c r="K18" s="52"/>
      <c r="L18" s="52"/>
      <c r="M18" s="36">
        <f t="shared" si="2"/>
        <v>0</v>
      </c>
      <c r="N18" s="52"/>
      <c r="O18" s="52"/>
      <c r="P18" s="52"/>
      <c r="Q18" s="52"/>
      <c r="R18" s="52"/>
      <c r="S18" s="52"/>
    </row>
    <row r="19" ht="15" customHeight="1" spans="1:19">
      <c r="A19" s="51"/>
      <c r="B19" s="36">
        <f t="shared" si="0"/>
        <v>0</v>
      </c>
      <c r="C19" s="36">
        <f t="shared" si="1"/>
        <v>0</v>
      </c>
      <c r="D19" s="52"/>
      <c r="E19" s="52"/>
      <c r="F19" s="52"/>
      <c r="G19" s="52"/>
      <c r="H19" s="52"/>
      <c r="I19" s="52"/>
      <c r="J19" s="52"/>
      <c r="K19" s="52"/>
      <c r="L19" s="52"/>
      <c r="M19" s="36">
        <f t="shared" si="2"/>
        <v>0</v>
      </c>
      <c r="N19" s="52"/>
      <c r="O19" s="52"/>
      <c r="P19" s="52"/>
      <c r="Q19" s="52"/>
      <c r="R19" s="52"/>
      <c r="S19" s="52"/>
    </row>
    <row r="20" ht="15" customHeight="1" spans="1:19">
      <c r="A20" s="124" t="s">
        <v>46</v>
      </c>
      <c r="B20" s="36">
        <f t="shared" si="0"/>
        <v>225.06</v>
      </c>
      <c r="C20" s="36">
        <f t="shared" si="1"/>
        <v>225.06</v>
      </c>
      <c r="D20" s="36">
        <f>SUM(D7:D19)</f>
        <v>225.06</v>
      </c>
      <c r="E20" s="36">
        <f t="shared" ref="E20:L20" si="3">SUM(E7:E19)</f>
        <v>0</v>
      </c>
      <c r="F20" s="36">
        <f t="shared" si="3"/>
        <v>0</v>
      </c>
      <c r="G20" s="36">
        <f t="shared" si="3"/>
        <v>0</v>
      </c>
      <c r="H20" s="36">
        <f t="shared" si="3"/>
        <v>0</v>
      </c>
      <c r="I20" s="36">
        <f t="shared" si="3"/>
        <v>0</v>
      </c>
      <c r="J20" s="36">
        <f t="shared" si="3"/>
        <v>0</v>
      </c>
      <c r="K20" s="36">
        <f t="shared" si="3"/>
        <v>0</v>
      </c>
      <c r="L20" s="36">
        <f t="shared" si="3"/>
        <v>0</v>
      </c>
      <c r="M20" s="36">
        <f t="shared" si="2"/>
        <v>0</v>
      </c>
      <c r="N20" s="125">
        <f t="shared" ref="N20:S20" si="4">SUM(N7:N19)</f>
        <v>0</v>
      </c>
      <c r="O20" s="125">
        <f t="shared" si="4"/>
        <v>0</v>
      </c>
      <c r="P20" s="125">
        <f t="shared" si="4"/>
        <v>0</v>
      </c>
      <c r="Q20" s="125">
        <f t="shared" si="4"/>
        <v>0</v>
      </c>
      <c r="R20" s="125">
        <f t="shared" si="4"/>
        <v>0</v>
      </c>
      <c r="S20" s="12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2" workbookViewId="0">
      <selection activeCell="B7" sqref="B7"/>
    </sheetView>
  </sheetViews>
  <sheetFormatPr defaultColWidth="9" defaultRowHeight="13.5" outlineLevelCol="7"/>
  <cols>
    <col min="1" max="1" width="15.125" customWidth="1"/>
    <col min="2" max="2" width="17.625" customWidth="1"/>
    <col min="8" max="8" width="24.25" customWidth="1"/>
  </cols>
  <sheetData>
    <row r="1" ht="28.5" customHeight="1" spans="1:8">
      <c r="A1" s="100" t="s">
        <v>47</v>
      </c>
      <c r="B1" s="101"/>
      <c r="C1" s="101"/>
      <c r="D1" s="101"/>
      <c r="E1" s="101"/>
      <c r="F1" s="101"/>
      <c r="G1" s="101"/>
      <c r="H1" s="101"/>
    </row>
    <row r="2" ht="15" customHeight="1" spans="1:8">
      <c r="A2" s="102"/>
      <c r="B2" s="102"/>
      <c r="C2" s="102"/>
      <c r="D2" s="102"/>
      <c r="E2" s="102"/>
      <c r="F2" s="46"/>
      <c r="G2" s="46" t="s">
        <v>1</v>
      </c>
      <c r="H2" s="46"/>
    </row>
    <row r="3" ht="15" customHeight="1" spans="1:8">
      <c r="A3" s="103" t="s">
        <v>48</v>
      </c>
      <c r="B3" s="103" t="s">
        <v>49</v>
      </c>
      <c r="C3" s="47" t="s">
        <v>5</v>
      </c>
      <c r="D3" s="103" t="s">
        <v>50</v>
      </c>
      <c r="E3" s="47" t="s">
        <v>51</v>
      </c>
      <c r="F3" s="31" t="s">
        <v>52</v>
      </c>
      <c r="G3" s="47" t="s">
        <v>53</v>
      </c>
      <c r="H3" s="47" t="s">
        <v>54</v>
      </c>
    </row>
    <row r="4" spans="1:8">
      <c r="A4" s="104"/>
      <c r="B4" s="104"/>
      <c r="C4" s="48"/>
      <c r="D4" s="104"/>
      <c r="E4" s="48"/>
      <c r="F4" s="105"/>
      <c r="G4" s="48"/>
      <c r="H4" s="48"/>
    </row>
    <row r="5" spans="1:8">
      <c r="A5" s="104"/>
      <c r="B5" s="104"/>
      <c r="C5" s="48"/>
      <c r="D5" s="104"/>
      <c r="E5" s="48"/>
      <c r="F5" s="105"/>
      <c r="G5" s="48"/>
      <c r="H5" s="48"/>
    </row>
    <row r="6" spans="1:8">
      <c r="A6" s="106"/>
      <c r="B6" s="106"/>
      <c r="C6" s="48"/>
      <c r="D6" s="106"/>
      <c r="E6" s="48"/>
      <c r="F6" s="32"/>
      <c r="G6" s="48"/>
      <c r="H6" s="48"/>
    </row>
    <row r="7" ht="25.5" customHeight="1" spans="1:8">
      <c r="A7" s="85">
        <v>208</v>
      </c>
      <c r="B7" s="107" t="s">
        <v>9</v>
      </c>
      <c r="C7" s="36">
        <f t="shared" ref="C7:C13" si="0">D7+E7</f>
        <v>216.78</v>
      </c>
      <c r="D7" s="50">
        <f>D8+D9+D10</f>
        <v>187.8</v>
      </c>
      <c r="E7" s="50">
        <f>E8+E9+E10</f>
        <v>28.98</v>
      </c>
      <c r="F7" s="50"/>
      <c r="G7" s="50"/>
      <c r="H7" s="50"/>
    </row>
    <row r="8" ht="28" customHeight="1" spans="1:8">
      <c r="A8" s="85">
        <v>2080503</v>
      </c>
      <c r="B8" s="87" t="s">
        <v>55</v>
      </c>
      <c r="C8" s="36">
        <f t="shared" si="0"/>
        <v>197.57</v>
      </c>
      <c r="D8" s="52">
        <v>169.59</v>
      </c>
      <c r="E8" s="52">
        <v>27.98</v>
      </c>
      <c r="F8" s="52"/>
      <c r="G8" s="52"/>
      <c r="H8" s="52"/>
    </row>
    <row r="9" ht="39" customHeight="1" spans="1:8">
      <c r="A9" s="85">
        <v>2080505</v>
      </c>
      <c r="B9" s="87" t="s">
        <v>56</v>
      </c>
      <c r="C9" s="36">
        <f t="shared" si="0"/>
        <v>18.21</v>
      </c>
      <c r="D9" s="52">
        <v>18.21</v>
      </c>
      <c r="E9" s="52"/>
      <c r="F9" s="52"/>
      <c r="G9" s="52"/>
      <c r="H9" s="52"/>
    </row>
    <row r="10" ht="32" customHeight="1" spans="1:8">
      <c r="A10" s="85">
        <v>2089999</v>
      </c>
      <c r="B10" s="87" t="s">
        <v>57</v>
      </c>
      <c r="C10" s="36">
        <f t="shared" si="0"/>
        <v>1</v>
      </c>
      <c r="D10" s="52"/>
      <c r="E10" s="52">
        <v>1</v>
      </c>
      <c r="F10" s="52"/>
      <c r="G10" s="52"/>
      <c r="H10" s="52"/>
    </row>
    <row r="11" ht="15" customHeight="1" spans="1:8">
      <c r="A11" s="51">
        <v>210</v>
      </c>
      <c r="B11" s="107" t="s">
        <v>11</v>
      </c>
      <c r="C11" s="36">
        <f t="shared" si="0"/>
        <v>8.28</v>
      </c>
      <c r="D11" s="52">
        <v>7.28</v>
      </c>
      <c r="E11" s="52">
        <v>1</v>
      </c>
      <c r="F11" s="52"/>
      <c r="G11" s="52"/>
      <c r="H11" s="52"/>
    </row>
    <row r="12" ht="18" customHeight="1" spans="1:8">
      <c r="A12" s="51">
        <v>2101102</v>
      </c>
      <c r="B12" s="87" t="s">
        <v>58</v>
      </c>
      <c r="C12" s="36">
        <f t="shared" si="0"/>
        <v>7.28</v>
      </c>
      <c r="D12" s="52">
        <v>7.28</v>
      </c>
      <c r="E12" s="52"/>
      <c r="F12" s="52"/>
      <c r="G12" s="52"/>
      <c r="H12" s="52"/>
    </row>
    <row r="13" ht="24" customHeight="1" spans="1:8">
      <c r="A13" s="51">
        <v>2109999</v>
      </c>
      <c r="B13" s="87" t="s">
        <v>59</v>
      </c>
      <c r="C13" s="36">
        <f t="shared" si="0"/>
        <v>1</v>
      </c>
      <c r="D13" s="52"/>
      <c r="E13" s="52">
        <v>1</v>
      </c>
      <c r="F13" s="52"/>
      <c r="G13" s="52"/>
      <c r="H13" s="52"/>
    </row>
    <row r="14" ht="15" customHeight="1" spans="1:8">
      <c r="A14" s="51"/>
      <c r="B14" s="88" t="s">
        <v>15</v>
      </c>
      <c r="C14" s="36"/>
      <c r="D14" s="52"/>
      <c r="E14" s="52"/>
      <c r="F14" s="52"/>
      <c r="G14" s="52"/>
      <c r="H14" s="52"/>
    </row>
    <row r="15" ht="15" customHeight="1" spans="1:8">
      <c r="A15" s="51"/>
      <c r="B15" s="107" t="s">
        <v>60</v>
      </c>
      <c r="C15" s="36"/>
      <c r="D15" s="52"/>
      <c r="E15" s="52"/>
      <c r="F15" s="52"/>
      <c r="G15" s="52"/>
      <c r="H15" s="52"/>
    </row>
    <row r="16" ht="15" customHeight="1" spans="1:8">
      <c r="A16" s="51"/>
      <c r="B16" s="88" t="s">
        <v>15</v>
      </c>
      <c r="C16" s="36"/>
      <c r="D16" s="52"/>
      <c r="E16" s="52"/>
      <c r="F16" s="52"/>
      <c r="G16" s="52"/>
      <c r="H16" s="52"/>
    </row>
    <row r="17" ht="15" customHeight="1" spans="1:8">
      <c r="A17" s="51"/>
      <c r="B17" s="88" t="s">
        <v>15</v>
      </c>
      <c r="C17" s="36"/>
      <c r="D17" s="52"/>
      <c r="E17" s="52"/>
      <c r="F17" s="52"/>
      <c r="G17" s="52"/>
      <c r="H17" s="52"/>
    </row>
    <row r="18" ht="15" customHeight="1" spans="1:8">
      <c r="A18" s="51"/>
      <c r="B18" s="88" t="s">
        <v>15</v>
      </c>
      <c r="C18" s="36"/>
      <c r="D18" s="52"/>
      <c r="E18" s="52"/>
      <c r="F18" s="52"/>
      <c r="G18" s="52"/>
      <c r="H18" s="52"/>
    </row>
    <row r="19" ht="15" customHeight="1" spans="1:8">
      <c r="A19" s="51"/>
      <c r="B19" s="108"/>
      <c r="C19" s="36"/>
      <c r="D19" s="52"/>
      <c r="E19" s="52"/>
      <c r="F19" s="52"/>
      <c r="G19" s="52"/>
      <c r="H19" s="52"/>
    </row>
    <row r="20" ht="15" customHeight="1" spans="1:8">
      <c r="A20" s="51"/>
      <c r="B20" s="108"/>
      <c r="C20" s="36"/>
      <c r="D20" s="52"/>
      <c r="E20" s="52"/>
      <c r="F20" s="52"/>
      <c r="G20" s="52"/>
      <c r="H20" s="52"/>
    </row>
    <row r="21" ht="15" customHeight="1" spans="1:8">
      <c r="A21" s="51"/>
      <c r="B21" s="108"/>
      <c r="C21" s="36"/>
      <c r="D21" s="52"/>
      <c r="E21" s="52"/>
      <c r="F21" s="52"/>
      <c r="G21" s="52"/>
      <c r="H21" s="52"/>
    </row>
    <row r="22" ht="15" customHeight="1" spans="1:8">
      <c r="A22" s="51"/>
      <c r="B22" s="108"/>
      <c r="C22" s="36"/>
      <c r="D22" s="52"/>
      <c r="E22" s="52"/>
      <c r="F22" s="52"/>
      <c r="G22" s="52"/>
      <c r="H22" s="52"/>
    </row>
    <row r="23" ht="15" customHeight="1" spans="1:8">
      <c r="A23" s="51"/>
      <c r="B23" s="108"/>
      <c r="C23" s="36"/>
      <c r="D23" s="52"/>
      <c r="E23" s="52"/>
      <c r="F23" s="52"/>
      <c r="G23" s="52"/>
      <c r="H23" s="52"/>
    </row>
    <row r="24" ht="15" customHeight="1" spans="1:8">
      <c r="A24" s="51"/>
      <c r="B24" s="108"/>
      <c r="C24" s="36"/>
      <c r="D24" s="52"/>
      <c r="E24" s="52"/>
      <c r="F24" s="52"/>
      <c r="G24" s="52"/>
      <c r="H24" s="52"/>
    </row>
    <row r="25" ht="15" customHeight="1" spans="1:8">
      <c r="A25" s="51"/>
      <c r="B25" s="108"/>
      <c r="C25" s="36"/>
      <c r="D25" s="52"/>
      <c r="E25" s="52"/>
      <c r="F25" s="52"/>
      <c r="G25" s="52"/>
      <c r="H25" s="52"/>
    </row>
    <row r="26" customHeight="1" spans="1:8">
      <c r="A26" s="89"/>
      <c r="B26" s="64" t="s">
        <v>46</v>
      </c>
      <c r="C26" s="36">
        <f>C15+C11+C7</f>
        <v>225.06</v>
      </c>
      <c r="D26" s="36">
        <f>D15+D11+D7</f>
        <v>195.08</v>
      </c>
      <c r="E26" s="36">
        <f t="shared" ref="E26:H26" si="1">E15+E11+E7</f>
        <v>29.98</v>
      </c>
      <c r="F26" s="36">
        <f t="shared" si="1"/>
        <v>0</v>
      </c>
      <c r="G26" s="36">
        <f t="shared" si="1"/>
        <v>0</v>
      </c>
      <c r="H26" s="3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6" sqref="D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</row>
    <row r="2" ht="15" customHeight="1" spans="1:10">
      <c r="A2" s="90" t="s">
        <v>62</v>
      </c>
      <c r="B2" s="90"/>
      <c r="C2" s="90"/>
      <c r="D2" s="90"/>
      <c r="E2" s="90"/>
      <c r="F2" s="90"/>
      <c r="G2" s="90"/>
      <c r="H2" s="90"/>
      <c r="I2" s="90"/>
      <c r="J2" s="90"/>
    </row>
    <row r="3" ht="25.15" customHeight="1" spans="1:10">
      <c r="A3" s="91" t="s">
        <v>63</v>
      </c>
      <c r="B3" s="91"/>
      <c r="C3" s="91"/>
      <c r="D3" s="91"/>
      <c r="E3" s="91" t="s">
        <v>64</v>
      </c>
      <c r="F3" s="91"/>
      <c r="G3" s="91"/>
      <c r="H3" s="91"/>
      <c r="I3" s="91"/>
      <c r="J3" s="91"/>
    </row>
    <row r="4" ht="15" customHeight="1" spans="1:10">
      <c r="A4" s="91" t="s">
        <v>4</v>
      </c>
      <c r="B4" s="33" t="s">
        <v>5</v>
      </c>
      <c r="C4" s="33" t="s">
        <v>6</v>
      </c>
      <c r="D4" s="33" t="s">
        <v>7</v>
      </c>
      <c r="E4" s="91" t="s">
        <v>4</v>
      </c>
      <c r="F4" s="33" t="s">
        <v>5</v>
      </c>
      <c r="G4" s="91" t="s">
        <v>35</v>
      </c>
      <c r="H4" s="91"/>
      <c r="I4" s="91" t="s">
        <v>36</v>
      </c>
      <c r="J4" s="91"/>
    </row>
    <row r="5" ht="36" spans="1:10">
      <c r="A5" s="91"/>
      <c r="B5" s="33"/>
      <c r="C5" s="33"/>
      <c r="D5" s="33"/>
      <c r="E5" s="91"/>
      <c r="F5" s="33"/>
      <c r="G5" s="33" t="s">
        <v>6</v>
      </c>
      <c r="H5" s="33" t="s">
        <v>7</v>
      </c>
      <c r="I5" s="33" t="s">
        <v>6</v>
      </c>
      <c r="J5" s="33" t="s">
        <v>7</v>
      </c>
    </row>
    <row r="6" ht="25.15" customHeight="1" spans="1:10">
      <c r="A6" s="92" t="s">
        <v>65</v>
      </c>
      <c r="B6" s="93">
        <f>SUM(C6:D6)</f>
        <v>225.06</v>
      </c>
      <c r="C6" s="94">
        <f>C7+C8+C9</f>
        <v>225.06</v>
      </c>
      <c r="D6" s="94">
        <f>D7+D8+D9</f>
        <v>0</v>
      </c>
      <c r="E6" s="92" t="s">
        <v>9</v>
      </c>
      <c r="F6" s="93">
        <f>SUM(G6:J6)</f>
        <v>216.78</v>
      </c>
      <c r="G6" s="95">
        <v>216.78</v>
      </c>
      <c r="H6" s="95"/>
      <c r="I6" s="95"/>
      <c r="J6" s="95"/>
    </row>
    <row r="7" ht="25.15" customHeight="1" spans="1:10">
      <c r="A7" s="92" t="s">
        <v>66</v>
      </c>
      <c r="B7" s="93">
        <f>SUM(C7:D7)</f>
        <v>225.06</v>
      </c>
      <c r="C7" s="94">
        <v>225.06</v>
      </c>
      <c r="D7" s="94"/>
      <c r="E7" s="92" t="s">
        <v>11</v>
      </c>
      <c r="F7" s="93">
        <f t="shared" ref="F7:F14" si="0">SUM(G7:J7)</f>
        <v>8.28</v>
      </c>
      <c r="G7" s="95">
        <v>8.28</v>
      </c>
      <c r="H7" s="95"/>
      <c r="I7" s="95"/>
      <c r="J7" s="95"/>
    </row>
    <row r="8" ht="25.15" customHeight="1" spans="1:10">
      <c r="A8" s="92" t="s">
        <v>67</v>
      </c>
      <c r="B8" s="93">
        <f t="shared" ref="B8:B14" si="1">SUM(C8:D8)</f>
        <v>0</v>
      </c>
      <c r="C8" s="94"/>
      <c r="D8" s="94"/>
      <c r="E8" s="92" t="s">
        <v>13</v>
      </c>
      <c r="F8" s="93">
        <f t="shared" si="0"/>
        <v>0</v>
      </c>
      <c r="G8" s="95"/>
      <c r="H8" s="95"/>
      <c r="I8" s="95"/>
      <c r="J8" s="95"/>
    </row>
    <row r="9" ht="25.15" customHeight="1" spans="1:10">
      <c r="A9" s="92" t="s">
        <v>68</v>
      </c>
      <c r="B9" s="93">
        <f t="shared" si="1"/>
        <v>0</v>
      </c>
      <c r="C9" s="94"/>
      <c r="D9" s="94"/>
      <c r="E9" s="59" t="s">
        <v>15</v>
      </c>
      <c r="F9" s="93">
        <f t="shared" si="0"/>
        <v>0</v>
      </c>
      <c r="G9" s="95"/>
      <c r="H9" s="95"/>
      <c r="I9" s="95"/>
      <c r="J9" s="95"/>
    </row>
    <row r="10" ht="25.15" customHeight="1" spans="1:10">
      <c r="A10" s="96"/>
      <c r="B10" s="93">
        <f t="shared" si="1"/>
        <v>0</v>
      </c>
      <c r="C10" s="94"/>
      <c r="D10" s="94"/>
      <c r="E10" s="59"/>
      <c r="F10" s="93">
        <f t="shared" si="0"/>
        <v>0</v>
      </c>
      <c r="G10" s="95"/>
      <c r="H10" s="95"/>
      <c r="I10" s="95"/>
      <c r="J10" s="95"/>
    </row>
    <row r="11" ht="25.15" customHeight="1" spans="1:10">
      <c r="A11" s="96"/>
      <c r="B11" s="93">
        <f t="shared" si="1"/>
        <v>0</v>
      </c>
      <c r="C11" s="94"/>
      <c r="D11" s="94"/>
      <c r="E11" s="59"/>
      <c r="F11" s="93">
        <f t="shared" si="0"/>
        <v>0</v>
      </c>
      <c r="G11" s="95"/>
      <c r="H11" s="95"/>
      <c r="I11" s="95"/>
      <c r="J11" s="95"/>
    </row>
    <row r="12" ht="25.15" customHeight="1" spans="1:10">
      <c r="A12" s="97"/>
      <c r="B12" s="93">
        <f t="shared" si="1"/>
        <v>0</v>
      </c>
      <c r="C12" s="94"/>
      <c r="D12" s="94"/>
      <c r="E12" s="59"/>
      <c r="F12" s="93">
        <f t="shared" si="0"/>
        <v>0</v>
      </c>
      <c r="G12" s="95"/>
      <c r="H12" s="95"/>
      <c r="I12" s="95"/>
      <c r="J12" s="95"/>
    </row>
    <row r="13" ht="25.15" customHeight="1" spans="1:10">
      <c r="A13" s="97"/>
      <c r="B13" s="93">
        <f t="shared" si="1"/>
        <v>0</v>
      </c>
      <c r="C13" s="94"/>
      <c r="D13" s="94"/>
      <c r="E13" s="59"/>
      <c r="F13" s="93">
        <f t="shared" si="0"/>
        <v>0</v>
      </c>
      <c r="G13" s="95"/>
      <c r="H13" s="95"/>
      <c r="I13" s="95"/>
      <c r="J13" s="95"/>
    </row>
    <row r="14" ht="25.15" customHeight="1" spans="1:10">
      <c r="A14" s="97"/>
      <c r="B14" s="93">
        <f t="shared" si="1"/>
        <v>0</v>
      </c>
      <c r="C14" s="94"/>
      <c r="D14" s="94"/>
      <c r="E14" s="59"/>
      <c r="F14" s="93">
        <f t="shared" si="0"/>
        <v>0</v>
      </c>
      <c r="G14" s="95"/>
      <c r="H14" s="95"/>
      <c r="I14" s="95"/>
      <c r="J14" s="95"/>
    </row>
    <row r="15" ht="25.15" customHeight="1" spans="1:10">
      <c r="A15" s="98" t="s">
        <v>69</v>
      </c>
      <c r="B15" s="93">
        <f>SUM(B6:B14)</f>
        <v>450.12</v>
      </c>
      <c r="C15" s="93">
        <f>C6</f>
        <v>225.06</v>
      </c>
      <c r="D15" s="93">
        <f>D6</f>
        <v>0</v>
      </c>
      <c r="E15" s="98" t="s">
        <v>70</v>
      </c>
      <c r="F15" s="93">
        <f>SUM(F6:F14)</f>
        <v>225.06</v>
      </c>
      <c r="G15" s="93">
        <f>SUM(G6:G14)</f>
        <v>225.06</v>
      </c>
      <c r="H15" s="93">
        <f>SUM(H6:H14)</f>
        <v>0</v>
      </c>
      <c r="I15" s="93">
        <f>SUM(I6:I14)</f>
        <v>0</v>
      </c>
      <c r="J15" s="93">
        <f>SUM(J6:J14)</f>
        <v>0</v>
      </c>
    </row>
    <row r="16" ht="25.15" customHeight="1" spans="1:10">
      <c r="A16" s="99" t="s">
        <v>71</v>
      </c>
      <c r="B16" s="93">
        <f>C16+D16</f>
        <v>0</v>
      </c>
      <c r="C16" s="94">
        <f>C17+C18+C19</f>
        <v>0</v>
      </c>
      <c r="D16" s="94">
        <f>D17+D18+D19</f>
        <v>0</v>
      </c>
      <c r="E16" s="97" t="s">
        <v>72</v>
      </c>
      <c r="F16" s="93"/>
      <c r="G16" s="95"/>
      <c r="H16" s="95"/>
      <c r="I16" s="95"/>
      <c r="J16" s="95"/>
    </row>
    <row r="17" ht="25.15" customHeight="1" spans="1:10">
      <c r="A17" s="99" t="s">
        <v>66</v>
      </c>
      <c r="B17" s="93">
        <f>C17+D17</f>
        <v>0</v>
      </c>
      <c r="C17" s="94"/>
      <c r="D17" s="94"/>
      <c r="E17" s="97"/>
      <c r="F17" s="93"/>
      <c r="G17" s="95"/>
      <c r="H17" s="95"/>
      <c r="I17" s="95"/>
      <c r="J17" s="95"/>
    </row>
    <row r="18" ht="25.15" customHeight="1" spans="1:10">
      <c r="A18" s="99" t="s">
        <v>67</v>
      </c>
      <c r="B18" s="93">
        <f>C18+D18</f>
        <v>0</v>
      </c>
      <c r="C18" s="94"/>
      <c r="D18" s="94"/>
      <c r="E18" s="97"/>
      <c r="F18" s="93"/>
      <c r="G18" s="95"/>
      <c r="H18" s="95"/>
      <c r="I18" s="95"/>
      <c r="J18" s="95"/>
    </row>
    <row r="19" ht="33" customHeight="1" spans="1:10">
      <c r="A19" s="99" t="s">
        <v>68</v>
      </c>
      <c r="B19" s="93">
        <f>C19+D19</f>
        <v>0</v>
      </c>
      <c r="C19" s="94"/>
      <c r="D19" s="94"/>
      <c r="E19" s="97"/>
      <c r="F19" s="93"/>
      <c r="G19" s="95"/>
      <c r="H19" s="95"/>
      <c r="I19" s="95"/>
      <c r="J19" s="95"/>
    </row>
    <row r="20" ht="28.9" customHeight="1" spans="1:10">
      <c r="A20" s="98" t="s">
        <v>28</v>
      </c>
      <c r="B20" s="93">
        <f>SUM(B15:B19)</f>
        <v>450.12</v>
      </c>
      <c r="C20" s="93">
        <f>SUM(C15:C19)</f>
        <v>225.06</v>
      </c>
      <c r="D20" s="93">
        <f>SUM(D15:D19)</f>
        <v>0</v>
      </c>
      <c r="E20" s="98" t="s">
        <v>29</v>
      </c>
      <c r="F20" s="93">
        <f>SUM(F15:F19)</f>
        <v>225.06</v>
      </c>
      <c r="G20" s="93">
        <f>SUM(G15:G19)</f>
        <v>225.06</v>
      </c>
      <c r="H20" s="93">
        <f>SUM(H15:H19)</f>
        <v>0</v>
      </c>
      <c r="I20" s="93">
        <f>SUM(I15:I19)</f>
        <v>0</v>
      </c>
      <c r="J20" s="9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7" workbookViewId="0">
      <selection activeCell="D27" sqref="D2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30" t="s">
        <v>73</v>
      </c>
      <c r="B1" s="54"/>
      <c r="C1" s="54"/>
      <c r="D1" s="54"/>
      <c r="E1" s="54"/>
      <c r="F1" s="54"/>
      <c r="G1" s="54"/>
    </row>
    <row r="2" ht="15" customHeight="1" spans="1:8">
      <c r="A2" s="45"/>
      <c r="B2" s="45"/>
      <c r="C2" s="45"/>
      <c r="D2" s="45"/>
      <c r="E2" s="45"/>
      <c r="F2" s="45"/>
      <c r="G2" s="46" t="s">
        <v>1</v>
      </c>
    </row>
    <row r="3" s="79" customFormat="1" ht="26.25" customHeight="1" spans="1:8">
      <c r="A3" s="80" t="s">
        <v>74</v>
      </c>
      <c r="B3" s="80" t="s">
        <v>74</v>
      </c>
      <c r="C3" s="80" t="s">
        <v>32</v>
      </c>
      <c r="D3" s="80" t="s">
        <v>50</v>
      </c>
      <c r="E3" s="81"/>
      <c r="F3" s="81"/>
      <c r="G3" s="82" t="s">
        <v>75</v>
      </c>
    </row>
    <row r="4" s="79" customFormat="1" ht="24" customHeight="1" spans="1:8">
      <c r="A4" s="80" t="s">
        <v>76</v>
      </c>
      <c r="B4" s="80" t="s">
        <v>77</v>
      </c>
      <c r="C4" s="81"/>
      <c r="D4" s="83" t="s">
        <v>78</v>
      </c>
      <c r="E4" s="80" t="s">
        <v>79</v>
      </c>
      <c r="F4" s="80" t="s">
        <v>80</v>
      </c>
      <c r="G4" s="84"/>
    </row>
    <row r="5" ht="24" customHeight="1" spans="1:8">
      <c r="A5" s="85">
        <v>208</v>
      </c>
      <c r="B5" s="85" t="s">
        <v>9</v>
      </c>
      <c r="C5" s="36">
        <f>D5+G5</f>
        <v>216.78</v>
      </c>
      <c r="D5" s="36">
        <f>SUM(E5:F5)</f>
        <v>187.8</v>
      </c>
      <c r="E5" s="86">
        <v>147.52</v>
      </c>
      <c r="F5" s="86">
        <v>40.28</v>
      </c>
      <c r="G5" s="86">
        <v>28.98</v>
      </c>
    </row>
    <row r="6" ht="24" customHeight="1" spans="1:8">
      <c r="A6" s="85">
        <v>2080503</v>
      </c>
      <c r="B6" s="87" t="s">
        <v>55</v>
      </c>
      <c r="C6" s="36">
        <f>D6+G6</f>
        <v>197.57</v>
      </c>
      <c r="D6" s="36">
        <f t="shared" ref="D6:D26" si="0">SUM(E6:F6)</f>
        <v>169.59</v>
      </c>
      <c r="E6" s="86">
        <v>129.31</v>
      </c>
      <c r="F6" s="86">
        <v>40.28</v>
      </c>
      <c r="G6" s="50">
        <v>27.98</v>
      </c>
      <c r="H6" s="39" t="s">
        <v>81</v>
      </c>
    </row>
    <row r="7" ht="24" customHeight="1" spans="1:8">
      <c r="A7" s="85">
        <v>2080505</v>
      </c>
      <c r="B7" s="87" t="s">
        <v>56</v>
      </c>
      <c r="C7" s="36">
        <f t="shared" ref="C7:C26" si="1">D7+G7</f>
        <v>18.21</v>
      </c>
      <c r="D7" s="36">
        <f t="shared" si="0"/>
        <v>18.21</v>
      </c>
      <c r="E7" s="52">
        <v>18.21</v>
      </c>
      <c r="F7" s="86"/>
      <c r="G7" s="50"/>
    </row>
    <row r="8" ht="24" customHeight="1" spans="1:8">
      <c r="A8" s="85">
        <v>2089999</v>
      </c>
      <c r="B8" s="87" t="s">
        <v>57</v>
      </c>
      <c r="C8" s="36">
        <f t="shared" si="1"/>
        <v>1</v>
      </c>
      <c r="D8" s="36">
        <f t="shared" si="0"/>
        <v>0</v>
      </c>
      <c r="E8" s="52"/>
      <c r="F8" s="86"/>
      <c r="G8" s="86">
        <v>1</v>
      </c>
    </row>
    <row r="9" ht="24" customHeight="1" spans="1:8">
      <c r="A9" s="51">
        <v>210</v>
      </c>
      <c r="B9" s="85" t="s">
        <v>11</v>
      </c>
      <c r="C9" s="36">
        <f t="shared" si="1"/>
        <v>8.28</v>
      </c>
      <c r="D9" s="36">
        <f t="shared" si="0"/>
        <v>7.28</v>
      </c>
      <c r="E9" s="52">
        <v>7.28</v>
      </c>
      <c r="F9" s="52"/>
      <c r="G9" s="52">
        <v>1</v>
      </c>
    </row>
    <row r="10" ht="24" customHeight="1" spans="1:8">
      <c r="A10" s="51">
        <v>2101102</v>
      </c>
      <c r="B10" s="88" t="s">
        <v>82</v>
      </c>
      <c r="C10" s="36">
        <f t="shared" si="1"/>
        <v>7.28</v>
      </c>
      <c r="D10" s="36">
        <f t="shared" si="0"/>
        <v>7.28</v>
      </c>
      <c r="E10" s="52">
        <v>7.28</v>
      </c>
      <c r="F10" s="52"/>
      <c r="G10" s="52"/>
    </row>
    <row r="11" ht="24" customHeight="1" spans="1:8">
      <c r="A11" s="51">
        <v>2109999</v>
      </c>
      <c r="B11" s="88" t="s">
        <v>59</v>
      </c>
      <c r="C11" s="36">
        <f t="shared" si="1"/>
        <v>1</v>
      </c>
      <c r="D11" s="36">
        <f t="shared" si="0"/>
        <v>0</v>
      </c>
      <c r="E11" s="52"/>
      <c r="F11" s="52"/>
      <c r="G11" s="52">
        <v>1</v>
      </c>
    </row>
    <row r="12" ht="24" customHeight="1" spans="1:8">
      <c r="A12" s="51"/>
      <c r="B12" s="88" t="s">
        <v>83</v>
      </c>
      <c r="C12" s="36">
        <f t="shared" si="1"/>
        <v>0</v>
      </c>
      <c r="D12" s="36">
        <f t="shared" si="0"/>
        <v>0</v>
      </c>
      <c r="E12" s="52"/>
      <c r="F12" s="52"/>
      <c r="G12" s="52"/>
    </row>
    <row r="13" ht="24" customHeight="1" spans="1:8">
      <c r="A13" s="51"/>
      <c r="B13" s="51"/>
      <c r="C13" s="36">
        <f t="shared" si="1"/>
        <v>0</v>
      </c>
      <c r="D13" s="36">
        <f t="shared" si="0"/>
        <v>0</v>
      </c>
      <c r="E13" s="52"/>
      <c r="F13" s="52"/>
      <c r="G13" s="52"/>
    </row>
    <row r="14" ht="24" customHeight="1" spans="1:8">
      <c r="A14" s="51"/>
      <c r="B14" s="51"/>
      <c r="C14" s="36">
        <f t="shared" si="1"/>
        <v>0</v>
      </c>
      <c r="D14" s="36">
        <f t="shared" si="0"/>
        <v>0</v>
      </c>
      <c r="E14" s="52"/>
      <c r="F14" s="52"/>
      <c r="G14" s="52"/>
    </row>
    <row r="15" ht="24" customHeight="1" spans="1:8">
      <c r="A15" s="51"/>
      <c r="B15" s="51"/>
      <c r="C15" s="36">
        <f t="shared" si="1"/>
        <v>0</v>
      </c>
      <c r="D15" s="36">
        <f t="shared" si="0"/>
        <v>0</v>
      </c>
      <c r="E15" s="52"/>
      <c r="F15" s="52"/>
      <c r="G15" s="52"/>
    </row>
    <row r="16" ht="24" customHeight="1" spans="1:8">
      <c r="A16" s="51"/>
      <c r="B16" s="51"/>
      <c r="C16" s="36">
        <f t="shared" si="1"/>
        <v>0</v>
      </c>
      <c r="D16" s="36">
        <f t="shared" si="0"/>
        <v>0</v>
      </c>
      <c r="E16" s="52"/>
      <c r="F16" s="52"/>
      <c r="G16" s="52"/>
    </row>
    <row r="17" ht="24" customHeight="1" spans="1:7">
      <c r="A17" s="51"/>
      <c r="B17" s="51"/>
      <c r="C17" s="36">
        <f t="shared" si="1"/>
        <v>0</v>
      </c>
      <c r="D17" s="36">
        <f t="shared" si="0"/>
        <v>0</v>
      </c>
      <c r="E17" s="52"/>
      <c r="F17" s="52"/>
      <c r="G17" s="52"/>
    </row>
    <row r="18" ht="24" customHeight="1" spans="1:7">
      <c r="A18" s="51"/>
      <c r="B18" s="51"/>
      <c r="C18" s="36">
        <f t="shared" si="1"/>
        <v>0</v>
      </c>
      <c r="D18" s="36">
        <f t="shared" si="0"/>
        <v>0</v>
      </c>
      <c r="E18" s="52"/>
      <c r="F18" s="52"/>
      <c r="G18" s="52"/>
    </row>
    <row r="19" ht="24" customHeight="1" spans="1:7">
      <c r="A19" s="51"/>
      <c r="B19" s="51"/>
      <c r="C19" s="36">
        <f t="shared" si="1"/>
        <v>0</v>
      </c>
      <c r="D19" s="36">
        <f t="shared" si="0"/>
        <v>0</v>
      </c>
      <c r="E19" s="52"/>
      <c r="F19" s="52"/>
      <c r="G19" s="52"/>
    </row>
    <row r="20" ht="24" customHeight="1" spans="1:7">
      <c r="A20" s="51"/>
      <c r="B20" s="51"/>
      <c r="C20" s="36">
        <f t="shared" si="1"/>
        <v>0</v>
      </c>
      <c r="D20" s="36">
        <f t="shared" si="0"/>
        <v>0</v>
      </c>
      <c r="E20" s="52"/>
      <c r="F20" s="52"/>
      <c r="G20" s="52"/>
    </row>
    <row r="21" ht="24" customHeight="1" spans="1:7">
      <c r="A21" s="51"/>
      <c r="B21" s="51"/>
      <c r="C21" s="36">
        <f t="shared" si="1"/>
        <v>0</v>
      </c>
      <c r="D21" s="36">
        <f t="shared" si="0"/>
        <v>0</v>
      </c>
      <c r="E21" s="52"/>
      <c r="F21" s="52"/>
      <c r="G21" s="52"/>
    </row>
    <row r="22" ht="24" customHeight="1" spans="1:7">
      <c r="A22" s="51"/>
      <c r="B22" s="51"/>
      <c r="C22" s="36">
        <f t="shared" si="1"/>
        <v>0</v>
      </c>
      <c r="D22" s="36">
        <f t="shared" si="0"/>
        <v>0</v>
      </c>
      <c r="E22" s="52"/>
      <c r="F22" s="52"/>
      <c r="G22" s="52"/>
    </row>
    <row r="23" ht="24" customHeight="1" spans="1:7">
      <c r="A23" s="51"/>
      <c r="B23" s="51"/>
      <c r="C23" s="36">
        <f t="shared" si="1"/>
        <v>0</v>
      </c>
      <c r="D23" s="36">
        <f t="shared" si="0"/>
        <v>0</v>
      </c>
      <c r="E23" s="52"/>
      <c r="F23" s="52"/>
      <c r="G23" s="52"/>
    </row>
    <row r="24" ht="24" customHeight="1" spans="1:7">
      <c r="A24" s="51"/>
      <c r="B24" s="51"/>
      <c r="C24" s="36">
        <f t="shared" si="1"/>
        <v>0</v>
      </c>
      <c r="D24" s="36">
        <f t="shared" si="0"/>
        <v>0</v>
      </c>
      <c r="E24" s="52"/>
      <c r="F24" s="52"/>
      <c r="G24" s="52"/>
    </row>
    <row r="25" ht="24" customHeight="1" spans="1:7">
      <c r="A25" s="51"/>
      <c r="B25" s="51"/>
      <c r="C25" s="36">
        <f t="shared" si="1"/>
        <v>0</v>
      </c>
      <c r="D25" s="36">
        <f t="shared" si="0"/>
        <v>0</v>
      </c>
      <c r="E25" s="52"/>
      <c r="F25" s="52"/>
      <c r="G25" s="52"/>
    </row>
    <row r="26" ht="24" customHeight="1" spans="1:7">
      <c r="A26" s="51"/>
      <c r="B26" s="51"/>
      <c r="C26" s="36">
        <f t="shared" si="1"/>
        <v>0</v>
      </c>
      <c r="D26" s="36">
        <f t="shared" si="0"/>
        <v>0</v>
      </c>
      <c r="E26" s="52"/>
      <c r="F26" s="52"/>
      <c r="G26" s="52"/>
    </row>
    <row r="27" ht="24" customHeight="1" spans="1:7">
      <c r="A27" s="89"/>
      <c r="B27" s="53" t="s">
        <v>46</v>
      </c>
      <c r="C27" s="36">
        <f>C5+C9</f>
        <v>225.06</v>
      </c>
      <c r="D27" s="36">
        <f>D5+D9</f>
        <v>195.08</v>
      </c>
      <c r="E27" s="36">
        <f>E5+E9</f>
        <v>154.8</v>
      </c>
      <c r="F27" s="36">
        <f>F5+F9</f>
        <v>40.28</v>
      </c>
      <c r="G27" s="36">
        <f>G5+G9</f>
        <v>29.98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8" workbookViewId="0">
      <selection activeCell="D11" sqref="D11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30" t="s">
        <v>84</v>
      </c>
      <c r="B1" s="54"/>
      <c r="C1" s="54"/>
      <c r="D1" s="54"/>
      <c r="E1" s="54"/>
    </row>
    <row r="2" ht="15" customHeight="1" spans="1:5">
      <c r="A2" s="62"/>
      <c r="B2" s="62"/>
      <c r="C2" s="63"/>
      <c r="D2" s="63" t="s">
        <v>85</v>
      </c>
      <c r="E2" s="63"/>
    </row>
    <row r="3" ht="24" spans="1:5">
      <c r="A3" s="33" t="s">
        <v>86</v>
      </c>
      <c r="B3" s="33" t="s">
        <v>87</v>
      </c>
      <c r="C3" s="47" t="s">
        <v>46</v>
      </c>
      <c r="D3" s="48" t="s">
        <v>79</v>
      </c>
      <c r="E3" s="48" t="s">
        <v>80</v>
      </c>
    </row>
    <row r="4" ht="25.15" customHeight="1" spans="1:5">
      <c r="A4" s="64">
        <v>301</v>
      </c>
      <c r="B4" s="65" t="s">
        <v>88</v>
      </c>
      <c r="C4" s="66">
        <f>SUM(C5:C10)</f>
        <v>154.8</v>
      </c>
      <c r="D4" s="67">
        <f>SUM(D5:D10)</f>
        <v>154.8</v>
      </c>
      <c r="E4" s="67">
        <f>SUM(E5:E10)</f>
        <v>0</v>
      </c>
    </row>
    <row r="5" ht="25.15" customHeight="1" spans="1:5">
      <c r="A5" s="68">
        <v>30101</v>
      </c>
      <c r="B5" s="69" t="s">
        <v>89</v>
      </c>
      <c r="C5" s="66">
        <f t="shared" ref="C5:C10" si="0">SUM(D5:E5)</f>
        <v>54.9</v>
      </c>
      <c r="D5" s="70">
        <v>54.9</v>
      </c>
      <c r="E5" s="70"/>
    </row>
    <row r="6" ht="25.15" customHeight="1" spans="1:5">
      <c r="A6" s="68">
        <v>30102</v>
      </c>
      <c r="B6" s="69" t="s">
        <v>90</v>
      </c>
      <c r="C6" s="66">
        <f t="shared" si="0"/>
        <v>12.36</v>
      </c>
      <c r="D6" s="70">
        <v>12.36</v>
      </c>
      <c r="E6" s="70"/>
    </row>
    <row r="7" ht="25.15" customHeight="1" spans="1:5">
      <c r="A7" s="68">
        <v>30103</v>
      </c>
      <c r="B7" s="69" t="s">
        <v>91</v>
      </c>
      <c r="C7" s="66">
        <f t="shared" si="0"/>
        <v>4.58</v>
      </c>
      <c r="D7" s="71">
        <v>4.58</v>
      </c>
      <c r="E7" s="70"/>
    </row>
    <row r="8" ht="25.15" customHeight="1" spans="1:5">
      <c r="A8" s="68">
        <v>30107</v>
      </c>
      <c r="B8" s="72" t="s">
        <v>92</v>
      </c>
      <c r="C8" s="66">
        <f t="shared" si="0"/>
        <v>31.25</v>
      </c>
      <c r="D8" s="71">
        <v>31.25</v>
      </c>
      <c r="E8" s="70"/>
    </row>
    <row r="9" ht="25.15" customHeight="1" spans="1:5">
      <c r="A9" s="73"/>
      <c r="B9" s="69" t="s">
        <v>15</v>
      </c>
      <c r="C9" s="66">
        <f t="shared" si="0"/>
        <v>0</v>
      </c>
      <c r="D9" s="74"/>
      <c r="E9" s="74"/>
    </row>
    <row r="10" ht="25.15" customHeight="1" spans="1:5">
      <c r="A10" s="68">
        <v>30199</v>
      </c>
      <c r="B10" s="69" t="s">
        <v>93</v>
      </c>
      <c r="C10" s="66">
        <f t="shared" si="0"/>
        <v>51.71</v>
      </c>
      <c r="D10" s="74">
        <v>51.71</v>
      </c>
      <c r="E10" s="74"/>
    </row>
    <row r="11" ht="25.15" customHeight="1" spans="1:5">
      <c r="A11" s="64">
        <v>302</v>
      </c>
      <c r="B11" s="65" t="s">
        <v>94</v>
      </c>
      <c r="C11" s="66">
        <f>SUM(C12:C17)</f>
        <v>40.28</v>
      </c>
      <c r="D11" s="66">
        <f>SUM(D12:D17)</f>
        <v>0</v>
      </c>
      <c r="E11" s="66">
        <f>SUM(E12:E17)</f>
        <v>40.28</v>
      </c>
    </row>
    <row r="12" ht="25.15" customHeight="1" spans="1:5">
      <c r="A12" s="68">
        <v>30201</v>
      </c>
      <c r="B12" s="69" t="s">
        <v>95</v>
      </c>
      <c r="C12" s="66">
        <f t="shared" ref="C12:C17" si="1">SUM(D12:E12)</f>
        <v>40.28</v>
      </c>
      <c r="D12" s="74"/>
      <c r="E12" s="74">
        <v>40.28</v>
      </c>
    </row>
    <row r="13" ht="25.15" customHeight="1" spans="1:5">
      <c r="A13" s="73"/>
      <c r="B13" s="69" t="s">
        <v>15</v>
      </c>
      <c r="C13" s="66">
        <f t="shared" si="1"/>
        <v>0</v>
      </c>
      <c r="D13" s="75"/>
      <c r="E13" s="75"/>
    </row>
    <row r="14" ht="25.15" customHeight="1" spans="1:5">
      <c r="A14" s="73"/>
      <c r="B14" s="69"/>
      <c r="C14" s="66">
        <f t="shared" si="1"/>
        <v>0</v>
      </c>
      <c r="D14" s="75"/>
      <c r="E14" s="75"/>
    </row>
    <row r="15" ht="25.15" customHeight="1" spans="1:5">
      <c r="A15" s="76"/>
      <c r="B15" s="77"/>
      <c r="C15" s="66">
        <f t="shared" si="1"/>
        <v>0</v>
      </c>
      <c r="D15" s="75"/>
      <c r="E15" s="75"/>
    </row>
    <row r="16" ht="25.15" customHeight="1" spans="1:5">
      <c r="A16" s="73"/>
      <c r="B16" s="69"/>
      <c r="C16" s="66">
        <f t="shared" si="1"/>
        <v>0</v>
      </c>
      <c r="D16" s="75"/>
      <c r="E16" s="75"/>
    </row>
    <row r="17" ht="25.15" customHeight="1" spans="1:5">
      <c r="A17" s="73"/>
      <c r="B17" s="69"/>
      <c r="C17" s="66">
        <f t="shared" si="1"/>
        <v>0</v>
      </c>
      <c r="D17" s="75"/>
      <c r="E17" s="75"/>
    </row>
    <row r="18" ht="25.15" customHeight="1" spans="1:5">
      <c r="A18" s="78"/>
      <c r="B18" s="53" t="s">
        <v>46</v>
      </c>
      <c r="C18" s="36">
        <f>C11+C4</f>
        <v>195.08</v>
      </c>
      <c r="D18" s="36">
        <f>D11+D4</f>
        <v>154.8</v>
      </c>
      <c r="E18" s="36">
        <f>E11+E4</f>
        <v>40.28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10" sqref="E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30" t="s">
        <v>96</v>
      </c>
      <c r="B1" s="30"/>
      <c r="C1" s="30"/>
    </row>
    <row r="2" ht="15" customHeight="1" spans="1:3">
      <c r="A2" s="46" t="s">
        <v>1</v>
      </c>
      <c r="B2" s="46"/>
      <c r="C2" s="46"/>
    </row>
    <row r="3" ht="25.15" customHeight="1" spans="1:3">
      <c r="A3" s="48" t="s">
        <v>97</v>
      </c>
      <c r="B3" s="48" t="s">
        <v>98</v>
      </c>
      <c r="C3" s="5" t="s">
        <v>99</v>
      </c>
    </row>
    <row r="4" ht="25.15" customHeight="1" spans="1:3">
      <c r="A4" s="53" t="s">
        <v>100</v>
      </c>
      <c r="B4" s="36">
        <f>SUM(B5:B7)</f>
        <v>1.06</v>
      </c>
      <c r="C4" s="53"/>
    </row>
    <row r="5" ht="25.15" customHeight="1" spans="1:3">
      <c r="A5" s="55" t="s">
        <v>101</v>
      </c>
      <c r="B5" s="48"/>
      <c r="C5" s="48"/>
    </row>
    <row r="6" ht="25.15" customHeight="1" spans="1:3">
      <c r="A6" s="55" t="s">
        <v>102</v>
      </c>
      <c r="B6" s="56">
        <v>1.06</v>
      </c>
      <c r="C6" s="48"/>
    </row>
    <row r="7" ht="25.15" customHeight="1" spans="1:3">
      <c r="A7" s="57" t="s">
        <v>103</v>
      </c>
      <c r="B7" s="36">
        <f>SUM(B8:B9)</f>
        <v>0</v>
      </c>
      <c r="C7" s="53"/>
    </row>
    <row r="8" ht="24.75" spans="1:3">
      <c r="A8" s="58" t="s">
        <v>104</v>
      </c>
      <c r="B8" s="48"/>
      <c r="C8" s="48"/>
    </row>
    <row r="9" ht="30" customHeight="1" spans="1:3">
      <c r="A9" s="59" t="s">
        <v>105</v>
      </c>
      <c r="B9" s="48"/>
      <c r="C9" s="60"/>
    </row>
    <row r="10" ht="132" customHeight="1" spans="1:3">
      <c r="A10" s="61" t="s">
        <v>106</v>
      </c>
      <c r="B10" s="61"/>
      <c r="C10" s="61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4" t="s">
        <v>107</v>
      </c>
      <c r="B1" s="54"/>
      <c r="C1" s="54"/>
      <c r="D1" s="54"/>
      <c r="E1" s="54"/>
    </row>
    <row r="2" ht="15" customHeight="1" spans="1:5">
      <c r="A2" s="45"/>
      <c r="B2" s="46" t="s">
        <v>1</v>
      </c>
      <c r="C2" s="46"/>
      <c r="D2" s="46"/>
      <c r="E2" s="46"/>
    </row>
    <row r="3" ht="28.15" customHeight="1" spans="1:5">
      <c r="A3" s="47" t="s">
        <v>48</v>
      </c>
      <c r="B3" s="47" t="s">
        <v>49</v>
      </c>
      <c r="C3" s="5" t="s">
        <v>46</v>
      </c>
      <c r="D3" s="48" t="s">
        <v>50</v>
      </c>
      <c r="E3" s="5" t="s">
        <v>51</v>
      </c>
    </row>
    <row r="4" ht="22.15" customHeight="1" spans="1:5">
      <c r="A4" s="49"/>
      <c r="B4" s="49"/>
      <c r="C4" s="36">
        <f>SUM(D4:E4)</f>
        <v>0</v>
      </c>
      <c r="D4" s="50"/>
      <c r="E4" s="50"/>
    </row>
    <row r="5" ht="22.15" customHeight="1" spans="1:5">
      <c r="A5" s="49"/>
      <c r="B5" s="51"/>
      <c r="C5" s="36">
        <f t="shared" ref="C5:C17" si="0">SUM(D5:E5)</f>
        <v>0</v>
      </c>
      <c r="D5" s="52"/>
      <c r="E5" s="52"/>
    </row>
    <row r="6" ht="22.15" customHeight="1" spans="1:5">
      <c r="A6" s="49"/>
      <c r="B6" s="51"/>
      <c r="C6" s="36">
        <f t="shared" si="0"/>
        <v>0</v>
      </c>
      <c r="D6" s="52"/>
      <c r="E6" s="52"/>
    </row>
    <row r="7" ht="22.15" customHeight="1" spans="1:5">
      <c r="A7" s="49"/>
      <c r="B7" s="51"/>
      <c r="C7" s="36">
        <f t="shared" si="0"/>
        <v>0</v>
      </c>
      <c r="D7" s="52"/>
      <c r="E7" s="52"/>
    </row>
    <row r="8" ht="22.15" customHeight="1" spans="1:5">
      <c r="A8" s="49"/>
      <c r="B8" s="51"/>
      <c r="C8" s="36">
        <f t="shared" si="0"/>
        <v>0</v>
      </c>
      <c r="D8" s="52"/>
      <c r="E8" s="52"/>
    </row>
    <row r="9" ht="22.15" customHeight="1" spans="1:5">
      <c r="A9" s="49"/>
      <c r="B9" s="51"/>
      <c r="C9" s="36">
        <f t="shared" si="0"/>
        <v>0</v>
      </c>
      <c r="D9" s="52"/>
      <c r="E9" s="52"/>
    </row>
    <row r="10" ht="22.15" customHeight="1" spans="1:5">
      <c r="A10" s="49"/>
      <c r="B10" s="51"/>
      <c r="C10" s="36">
        <f t="shared" si="0"/>
        <v>0</v>
      </c>
      <c r="D10" s="52"/>
      <c r="E10" s="52"/>
    </row>
    <row r="11" ht="22.15" customHeight="1" spans="1:5">
      <c r="A11" s="49"/>
      <c r="B11" s="51"/>
      <c r="C11" s="36">
        <f t="shared" si="0"/>
        <v>0</v>
      </c>
      <c r="D11" s="52"/>
      <c r="E11" s="52"/>
    </row>
    <row r="12" ht="22.15" customHeight="1" spans="1:5">
      <c r="A12" s="49"/>
      <c r="B12" s="51"/>
      <c r="C12" s="36">
        <f t="shared" si="0"/>
        <v>0</v>
      </c>
      <c r="D12" s="52"/>
      <c r="E12" s="52"/>
    </row>
    <row r="13" ht="22.15" customHeight="1" spans="1:5">
      <c r="A13" s="49"/>
      <c r="B13" s="51"/>
      <c r="C13" s="36">
        <f t="shared" si="0"/>
        <v>0</v>
      </c>
      <c r="D13" s="52"/>
      <c r="E13" s="52"/>
    </row>
    <row r="14" ht="22.15" customHeight="1" spans="1:5">
      <c r="A14" s="49"/>
      <c r="B14" s="51"/>
      <c r="C14" s="36">
        <f t="shared" si="0"/>
        <v>0</v>
      </c>
      <c r="D14" s="52"/>
      <c r="E14" s="52"/>
    </row>
    <row r="15" ht="22.15" customHeight="1" spans="1:5">
      <c r="A15" s="49"/>
      <c r="B15" s="51"/>
      <c r="C15" s="36">
        <f t="shared" si="0"/>
        <v>0</v>
      </c>
      <c r="D15" s="52"/>
      <c r="E15" s="52"/>
    </row>
    <row r="16" ht="22.15" customHeight="1" spans="1:5">
      <c r="A16" s="49"/>
      <c r="B16" s="51"/>
      <c r="C16" s="36">
        <f t="shared" si="0"/>
        <v>0</v>
      </c>
      <c r="D16" s="52"/>
      <c r="E16" s="52"/>
    </row>
    <row r="17" ht="22.15" customHeight="1" spans="1:5">
      <c r="A17" s="49"/>
      <c r="B17" s="51"/>
      <c r="C17" s="36">
        <f t="shared" si="0"/>
        <v>0</v>
      </c>
      <c r="D17" s="52"/>
      <c r="E17" s="52"/>
    </row>
    <row r="18" ht="22.15" customHeight="1" spans="1:5">
      <c r="A18" s="53"/>
      <c r="B18" s="53" t="s">
        <v>46</v>
      </c>
      <c r="C18" s="36">
        <f>SUM(C4:C17)</f>
        <v>0</v>
      </c>
      <c r="D18" s="36">
        <f>SUM(D4:D17)</f>
        <v>0</v>
      </c>
      <c r="E18" s="3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30" t="s">
        <v>108</v>
      </c>
      <c r="B1" s="30"/>
      <c r="C1" s="30"/>
      <c r="D1" s="30"/>
      <c r="E1" s="30"/>
    </row>
    <row r="2" ht="15" customHeight="1" spans="1:5">
      <c r="A2" s="45"/>
      <c r="B2" s="46" t="s">
        <v>1</v>
      </c>
      <c r="C2" s="46"/>
      <c r="D2" s="46"/>
      <c r="E2" s="46"/>
    </row>
    <row r="3" spans="1:5">
      <c r="A3" s="47" t="s">
        <v>48</v>
      </c>
      <c r="B3" s="47" t="s">
        <v>49</v>
      </c>
      <c r="C3" s="5" t="s">
        <v>46</v>
      </c>
      <c r="D3" s="48" t="s">
        <v>50</v>
      </c>
      <c r="E3" s="5" t="s">
        <v>51</v>
      </c>
    </row>
    <row r="4" spans="1:5">
      <c r="A4" s="49"/>
      <c r="B4" s="49"/>
      <c r="C4" s="36">
        <f>SUM(D4:E4)</f>
        <v>0</v>
      </c>
      <c r="D4" s="50"/>
      <c r="E4" s="50"/>
    </row>
    <row r="5" spans="1:5">
      <c r="A5" s="51"/>
      <c r="B5" s="51"/>
      <c r="C5" s="36">
        <f t="shared" ref="C5:C14" si="0">SUM(D5:E5)</f>
        <v>0</v>
      </c>
      <c r="D5" s="52"/>
      <c r="E5" s="52"/>
    </row>
    <row r="6" spans="1:5">
      <c r="A6" s="51"/>
      <c r="B6" s="51"/>
      <c r="C6" s="36">
        <f t="shared" si="0"/>
        <v>0</v>
      </c>
      <c r="D6" s="52"/>
      <c r="E6" s="52"/>
    </row>
    <row r="7" spans="1:5">
      <c r="A7" s="51"/>
      <c r="B7" s="51"/>
      <c r="C7" s="36">
        <f t="shared" si="0"/>
        <v>0</v>
      </c>
      <c r="D7" s="52"/>
      <c r="E7" s="52"/>
    </row>
    <row r="8" spans="1:5">
      <c r="A8" s="51"/>
      <c r="B8" s="51"/>
      <c r="C8" s="36">
        <f t="shared" si="0"/>
        <v>0</v>
      </c>
      <c r="D8" s="52"/>
      <c r="E8" s="52"/>
    </row>
    <row r="9" spans="1:5">
      <c r="A9" s="51"/>
      <c r="B9" s="51"/>
      <c r="C9" s="36">
        <f t="shared" si="0"/>
        <v>0</v>
      </c>
      <c r="D9" s="52"/>
      <c r="E9" s="52"/>
    </row>
    <row r="10" spans="1:5">
      <c r="A10" s="51"/>
      <c r="B10" s="51"/>
      <c r="C10" s="36">
        <f t="shared" si="0"/>
        <v>0</v>
      </c>
      <c r="D10" s="52"/>
      <c r="E10" s="52"/>
    </row>
    <row r="11" spans="1:5">
      <c r="A11" s="49"/>
      <c r="B11" s="49"/>
      <c r="C11" s="36">
        <f t="shared" si="0"/>
        <v>0</v>
      </c>
      <c r="D11" s="52"/>
      <c r="E11" s="52"/>
    </row>
    <row r="12" spans="1:5">
      <c r="A12" s="49"/>
      <c r="B12" s="49"/>
      <c r="C12" s="36">
        <f t="shared" si="0"/>
        <v>0</v>
      </c>
      <c r="D12" s="50"/>
      <c r="E12" s="50"/>
    </row>
    <row r="13" spans="1:5">
      <c r="A13" s="49"/>
      <c r="B13" s="49"/>
      <c r="C13" s="36">
        <f t="shared" si="0"/>
        <v>0</v>
      </c>
      <c r="D13" s="50"/>
      <c r="E13" s="50"/>
    </row>
    <row r="14" spans="1:5">
      <c r="A14" s="49"/>
      <c r="B14" s="49"/>
      <c r="C14" s="36">
        <f t="shared" si="0"/>
        <v>0</v>
      </c>
      <c r="D14" s="50"/>
      <c r="E14" s="50"/>
    </row>
    <row r="15" spans="1:5">
      <c r="A15" s="53"/>
      <c r="B15" s="53" t="s">
        <v>46</v>
      </c>
      <c r="C15" s="36">
        <f>SUM(C4:C14)</f>
        <v>0</v>
      </c>
      <c r="D15" s="36">
        <f>SUM(D4:D14)</f>
        <v>0</v>
      </c>
      <c r="E15" s="3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宁丽红</cp:lastModifiedBy>
  <dcterms:created xsi:type="dcterms:W3CDTF">2022-04-19T08:17:00Z</dcterms:created>
  <dcterms:modified xsi:type="dcterms:W3CDTF">2026-04-24T00:54:28Z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