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tabRatio="867" firstSheet="3" activeTab="5"/>
  </bookViews>
  <sheets>
    <sheet name="一、收支总表" sheetId="1" r:id="rId1"/>
    <sheet name="二、收入总表" sheetId="2" r:id="rId2"/>
    <sheet name="三、支出总表" sheetId="3" r:id="rId3"/>
    <sheet name="四、财政拨款收支总表" sheetId="4" r:id="rId4"/>
    <sheet name="五、一般公共预算支出表" sheetId="5" r:id="rId5"/>
    <sheet name="六、一般公共预算基本支出表" sheetId="6" r:id="rId6"/>
    <sheet name="七、一般公共预算“三公”经费支出表" sheetId="7" r:id="rId7"/>
    <sheet name="八、政府性基金预算支出表" sheetId="8" r:id="rId8"/>
    <sheet name="九、国有资本经营预算支出表" sheetId="9" r:id="rId9"/>
    <sheet name="十、项目支出表" sheetId="10" r:id="rId10"/>
    <sheet name="十一、项目支出绩效目标表" sheetId="11" r:id="rId11"/>
  </sheets>
  <calcPr calcId="144525"/>
</workbook>
</file>

<file path=xl/sharedStrings.xml><?xml version="1.0" encoding="utf-8"?>
<sst xmlns="http://schemas.openxmlformats.org/spreadsheetml/2006/main" count="958" uniqueCount="298">
  <si>
    <t>收支总表</t>
  </si>
  <si>
    <t>单位：万元</t>
  </si>
  <si>
    <t>收       入</t>
  </si>
  <si>
    <r>
      <rPr>
        <sz val="10"/>
        <color theme="1"/>
        <rFont val="宋体"/>
        <charset val="134"/>
      </rPr>
      <t xml:space="preserve">支 </t>
    </r>
    <r>
      <rPr>
        <sz val="10"/>
        <color theme="1"/>
        <rFont val="Times New Roman"/>
        <charset val="134"/>
      </rPr>
      <t xml:space="preserve">       </t>
    </r>
    <r>
      <rPr>
        <sz val="10"/>
        <color theme="1"/>
        <rFont val="宋体"/>
        <charset val="134"/>
      </rPr>
      <t>出</t>
    </r>
  </si>
  <si>
    <t>项  目</t>
  </si>
  <si>
    <t>小计：</t>
  </si>
  <si>
    <t>2026年预算</t>
  </si>
  <si>
    <t>预算管理一体化系统中上年结转</t>
  </si>
  <si>
    <t>一、财政拨款收入</t>
  </si>
  <si>
    <t>一、一般公共服务</t>
  </si>
  <si>
    <t>一般公共预算拨款收入</t>
  </si>
  <si>
    <r>
      <rPr>
        <sz val="10"/>
        <color theme="1"/>
        <rFont val="宋体"/>
        <charset val="134"/>
      </rPr>
      <t>二、</t>
    </r>
    <r>
      <rPr>
        <sz val="10"/>
        <color rgb="FF000000"/>
        <rFont val="宋体"/>
        <charset val="134"/>
      </rPr>
      <t>外交支出</t>
    </r>
  </si>
  <si>
    <t>政府性基金预算拨款收入</t>
  </si>
  <si>
    <t>三、国防支出</t>
  </si>
  <si>
    <t>国有资本经营预算拨款收入</t>
  </si>
  <si>
    <t>……</t>
  </si>
  <si>
    <t>二、财政专户管理资金收入</t>
  </si>
  <si>
    <t>三、单位资金收入</t>
  </si>
  <si>
    <t>事业收入</t>
  </si>
  <si>
    <t>事业单位经营收入</t>
  </si>
  <si>
    <t>上级补助收入</t>
  </si>
  <si>
    <t>附属单位上缴收入</t>
  </si>
  <si>
    <t>其他收入</t>
  </si>
  <si>
    <r>
      <rPr>
        <b/>
        <sz val="10"/>
        <color theme="1"/>
        <rFont val="Times New Roman"/>
        <charset val="134"/>
      </rPr>
      <t>本年收入</t>
    </r>
    <r>
      <rPr>
        <b/>
        <sz val="10"/>
        <color theme="1"/>
        <rFont val="宋体"/>
        <charset val="134"/>
      </rPr>
      <t xml:space="preserve">       </t>
    </r>
    <r>
      <rPr>
        <b/>
        <sz val="10"/>
        <color theme="1"/>
        <rFont val="Times New Roman"/>
        <charset val="134"/>
      </rPr>
      <t>合计</t>
    </r>
  </si>
  <si>
    <t>本年支出  
合计</t>
  </si>
  <si>
    <t>财政拨款结转</t>
  </si>
  <si>
    <t>结转下年支出</t>
  </si>
  <si>
    <t>其他收入结转结余</t>
  </si>
  <si>
    <t>收入总计</t>
  </si>
  <si>
    <t>支出总计</t>
  </si>
  <si>
    <t>收入总表</t>
  </si>
  <si>
    <t>部门（单位）</t>
  </si>
  <si>
    <t>总计</t>
  </si>
  <si>
    <t>当年预算</t>
  </si>
  <si>
    <r>
      <rPr>
        <sz val="9"/>
        <color theme="1"/>
        <rFont val="宋体"/>
        <charset val="134"/>
      </rPr>
      <t>预算管理一体化系统中</t>
    </r>
    <r>
      <rPr>
        <sz val="9"/>
        <color rgb="FF000000"/>
        <rFont val="宋体"/>
        <charset val="134"/>
      </rPr>
      <t>上年结转</t>
    </r>
  </si>
  <si>
    <t>一般公共预算</t>
  </si>
  <si>
    <t>政府性基金预算</t>
  </si>
  <si>
    <t>国有资本经营预算</t>
  </si>
  <si>
    <t>财政专户管理资金</t>
  </si>
  <si>
    <t>一般公共预算拨款结转</t>
  </si>
  <si>
    <t>政府性基金预算拨款结转</t>
  </si>
  <si>
    <t>国有资本经营预算拨款结转</t>
  </si>
  <si>
    <t>财政专户管理资金结转结余</t>
  </si>
  <si>
    <t>单位资金结转结余</t>
  </si>
  <si>
    <t>用事业基金弥补收支差额</t>
  </si>
  <si>
    <t>长白朝鲜族自治县人力资源和社会保障局</t>
  </si>
  <si>
    <t>合计</t>
  </si>
  <si>
    <t>支出总表</t>
  </si>
  <si>
    <t>功能分类科目代码</t>
  </si>
  <si>
    <t>功能分类科目名称</t>
  </si>
  <si>
    <t>基本支出</t>
  </si>
  <si>
    <t>项目支出</t>
  </si>
  <si>
    <t>事业单位经营支出</t>
  </si>
  <si>
    <t>上缴上级支出</t>
  </si>
  <si>
    <t>对附属单位补助支出</t>
  </si>
  <si>
    <t>一、社会保障和就业支出</t>
  </si>
  <si>
    <t>人力资源和社会保障管理事务</t>
  </si>
  <si>
    <t>行政运行</t>
  </si>
  <si>
    <t>行政事业单位养老支出</t>
  </si>
  <si>
    <t>机关事业单位基本养老保险缴费支出</t>
  </si>
  <si>
    <t>二、卫生健康支出</t>
  </si>
  <si>
    <t>行政事业单位医疗</t>
  </si>
  <si>
    <t>行政单位医疗</t>
  </si>
  <si>
    <t>1.残疾人保障金</t>
  </si>
  <si>
    <t>2.乡土人才初中级职称补贴</t>
  </si>
  <si>
    <t>3.三支一扶大学生工资及保险</t>
  </si>
  <si>
    <t>4.全县各类招聘考试经费</t>
  </si>
  <si>
    <t>5.劳动人事业务经费</t>
  </si>
  <si>
    <t>6.按政策安置人员工资及保险、取暖费补贴</t>
  </si>
  <si>
    <t>7.两节期间走访慰问款</t>
  </si>
  <si>
    <t>8.网络安全防护软件资金</t>
  </si>
  <si>
    <t>9.办公室搬迁及改造费用（合并劳动仲裁款）</t>
  </si>
  <si>
    <t>10.公共实训基地消防维保款</t>
  </si>
  <si>
    <t>11.人才公寓建设资金</t>
  </si>
  <si>
    <t>12.人才公寓契税、印花税、大修基金</t>
  </si>
  <si>
    <t>13.公共实训基地建设项目县级配套资金</t>
  </si>
  <si>
    <t>二、转移支付项目</t>
  </si>
  <si>
    <t>1.2026年就业高质量发展专项资金（省级）</t>
  </si>
  <si>
    <t>2.2026年就业高质量发展专项资金（中央）</t>
  </si>
  <si>
    <t>3.2026年就业高质量发展专项资金（高校毕业生就业创业生活补贴等）</t>
  </si>
  <si>
    <t>4.2026年高校毕业生“三支一扶”计划补助资金</t>
  </si>
  <si>
    <t>5.2026年高校毕业生“三支一扶”计划补助资金</t>
  </si>
  <si>
    <t>财政拨款收支预算表</t>
  </si>
  <si>
    <r>
      <rPr>
        <sz val="10"/>
        <color rgb="FF000000"/>
        <rFont val="华文细黑"/>
        <charset val="134"/>
      </rPr>
      <t> </t>
    </r>
    <r>
      <rPr>
        <sz val="10"/>
        <color rgb="FF000000"/>
        <rFont val="宋体"/>
        <charset val="134"/>
      </rPr>
      <t>单位：万元</t>
    </r>
  </si>
  <si>
    <t>收      入</t>
  </si>
  <si>
    <t>支      出</t>
  </si>
  <si>
    <t>一、本年收入</t>
  </si>
  <si>
    <t>1.一般公共预算拨款</t>
  </si>
  <si>
    <r>
      <rPr>
        <sz val="10"/>
        <color rgb="FF000000"/>
        <rFont val="Times New Roman"/>
        <charset val="134"/>
      </rPr>
      <t>二、</t>
    </r>
    <r>
      <rPr>
        <sz val="10"/>
        <color rgb="FF000000"/>
        <rFont val="宋体"/>
        <charset val="134"/>
      </rPr>
      <t>外交支出</t>
    </r>
  </si>
  <si>
    <t>2.政府性基金预算拨款</t>
  </si>
  <si>
    <t>3.国有资本经营预算拨款</t>
  </si>
  <si>
    <t>本年收入合计</t>
  </si>
  <si>
    <t>本年支出合计</t>
  </si>
  <si>
    <t>二、财政拨款结转：</t>
  </si>
  <si>
    <t>结转下年</t>
  </si>
  <si>
    <t>一般公共预算支出表</t>
  </si>
  <si>
    <t>功能分类</t>
  </si>
  <si>
    <r>
      <rPr>
        <b/>
        <sz val="10"/>
        <color rgb="FF000000"/>
        <rFont val="宋体"/>
        <charset val="134"/>
      </rPr>
      <t>项目</t>
    </r>
    <r>
      <rPr>
        <b/>
        <sz val="10"/>
        <color rgb="FF000000"/>
        <rFont val="Times New Roman"/>
        <charset val="134"/>
      </rPr>
      <t xml:space="preserve">                                                               </t>
    </r>
    <r>
      <rPr>
        <b/>
        <sz val="10"/>
        <color rgb="FF000000"/>
        <rFont val="宋体"/>
        <charset val="134"/>
      </rPr>
      <t>支出</t>
    </r>
  </si>
  <si>
    <t>科目代码</t>
  </si>
  <si>
    <t>科目名称</t>
  </si>
  <si>
    <r>
      <rPr>
        <b/>
        <sz val="10"/>
        <color rgb="FF000000"/>
        <rFont val="华文细黑"/>
        <charset val="134"/>
      </rPr>
      <t>小</t>
    </r>
    <r>
      <rPr>
        <b/>
        <sz val="10"/>
        <color rgb="FF000000"/>
        <rFont val="宋体"/>
        <charset val="134"/>
      </rPr>
      <t>计：</t>
    </r>
  </si>
  <si>
    <t>人员经费</t>
  </si>
  <si>
    <t>公用经费</t>
  </si>
  <si>
    <t>一般公共预算基本支出表</t>
  </si>
  <si>
    <r>
      <rPr>
        <sz val="10"/>
        <color theme="1"/>
        <rFont val="Times New Roman"/>
        <charset val="134"/>
      </rPr>
      <t>　</t>
    </r>
    <r>
      <rPr>
        <sz val="10"/>
        <color theme="1"/>
        <rFont val="华文细黑"/>
        <charset val="134"/>
      </rPr>
      <t>单位：万元</t>
    </r>
  </si>
  <si>
    <t>经济分类科目代码</t>
  </si>
  <si>
    <r>
      <rPr>
        <sz val="10"/>
        <color theme="1"/>
        <rFont val="宋体"/>
        <charset val="134"/>
      </rPr>
      <t>经济分类科目</t>
    </r>
    <r>
      <rPr>
        <sz val="10"/>
        <color theme="1"/>
        <rFont val="华文细黑"/>
        <charset val="134"/>
      </rPr>
      <t>名称</t>
    </r>
  </si>
  <si>
    <t>一、工资福利支出</t>
  </si>
  <si>
    <t>基本工资</t>
  </si>
  <si>
    <t>津贴补贴</t>
  </si>
  <si>
    <t>奖金</t>
  </si>
  <si>
    <t>机关事业单位基本养老保险缴费</t>
  </si>
  <si>
    <t>职工基本医疗保险缴费</t>
  </si>
  <si>
    <t>绩效工资</t>
  </si>
  <si>
    <t>其他社会保障缴费</t>
  </si>
  <si>
    <t>住房公积金</t>
  </si>
  <si>
    <t>其他交通费用</t>
  </si>
  <si>
    <t>二、商品和服务支出</t>
  </si>
  <si>
    <t>办公费</t>
  </si>
  <si>
    <t>印刷费</t>
  </si>
  <si>
    <t>工会经费</t>
  </si>
  <si>
    <t>差旅费</t>
  </si>
  <si>
    <t>电费</t>
  </si>
  <si>
    <t>公务用车运行维护费</t>
  </si>
  <si>
    <t>公务接待费</t>
  </si>
  <si>
    <t>水费</t>
  </si>
  <si>
    <t>维修（护）费</t>
  </si>
  <si>
    <r>
      <rPr>
        <sz val="22"/>
        <color theme="1"/>
        <rFont val="宋体"/>
        <charset val="134"/>
      </rPr>
      <t>一般公共预算</t>
    </r>
    <r>
      <rPr>
        <sz val="22"/>
        <color rgb="FF000000"/>
        <rFont val="宋体"/>
        <charset val="134"/>
      </rPr>
      <t>“三公”经费支出表</t>
    </r>
  </si>
  <si>
    <r>
      <rPr>
        <sz val="10"/>
        <color rgb="FF000000"/>
        <rFont val="Times New Roman"/>
        <charset val="134"/>
      </rPr>
      <t>项</t>
    </r>
    <r>
      <rPr>
        <sz val="10"/>
        <color rgb="FF000000"/>
        <rFont val="Times New Roman"/>
        <charset val="134"/>
      </rPr>
      <t xml:space="preserve">    </t>
    </r>
    <r>
      <rPr>
        <sz val="10"/>
        <color rgb="FF000000"/>
        <rFont val="Times New Roman"/>
        <charset val="134"/>
      </rPr>
      <t>目</t>
    </r>
  </si>
  <si>
    <r>
      <rPr>
        <sz val="10"/>
        <color rgb="FF000000"/>
        <rFont val="Times New Roman"/>
        <charset val="134"/>
      </rPr>
      <t>2026</t>
    </r>
    <r>
      <rPr>
        <sz val="10"/>
        <color rgb="FF000000"/>
        <rFont val="宋体"/>
        <charset val="134"/>
      </rPr>
      <t>年预算数</t>
    </r>
  </si>
  <si>
    <t>备注</t>
  </si>
  <si>
    <t>合    计</t>
  </si>
  <si>
    <r>
      <rPr>
        <sz val="10"/>
        <color rgb="FF000000"/>
        <rFont val="Times New Roman"/>
        <charset val="134"/>
      </rPr>
      <t>1</t>
    </r>
    <r>
      <rPr>
        <sz val="10"/>
        <color rgb="FF000000"/>
        <rFont val="宋体"/>
        <charset val="134"/>
      </rPr>
      <t>、因公出国（境）费用</t>
    </r>
  </si>
  <si>
    <r>
      <rPr>
        <sz val="10"/>
        <color rgb="FF000000"/>
        <rFont val="Times New Roman"/>
        <charset val="134"/>
      </rPr>
      <t>2</t>
    </r>
    <r>
      <rPr>
        <sz val="10"/>
        <color rgb="FF000000"/>
        <rFont val="宋体"/>
        <charset val="134"/>
      </rPr>
      <t>、公务接待费</t>
    </r>
  </si>
  <si>
    <r>
      <rPr>
        <sz val="10"/>
        <color rgb="FF000000"/>
        <rFont val="Times New Roman"/>
        <charset val="134"/>
      </rPr>
      <t>3</t>
    </r>
    <r>
      <rPr>
        <sz val="10"/>
        <color rgb="FF000000"/>
        <rFont val="宋体"/>
        <charset val="134"/>
      </rPr>
      <t>、公务用车费</t>
    </r>
  </si>
  <si>
    <r>
      <rPr>
        <sz val="10"/>
        <color rgb="FF000000"/>
        <rFont val="宋体"/>
        <charset val="134"/>
      </rPr>
      <t>其中：
（</t>
    </r>
    <r>
      <rPr>
        <sz val="10"/>
        <color rgb="FF000000"/>
        <rFont val="Times New Roman"/>
        <charset val="134"/>
      </rPr>
      <t>1</t>
    </r>
    <r>
      <rPr>
        <sz val="10"/>
        <color rgb="FF000000"/>
        <rFont val="宋体"/>
        <charset val="134"/>
      </rPr>
      <t>）公务用车运行维护费</t>
    </r>
  </si>
  <si>
    <r>
      <rPr>
        <sz val="10"/>
        <color rgb="FF000000"/>
        <rFont val="Times New Roman"/>
        <charset val="134"/>
      </rPr>
      <t xml:space="preserve">          （2</t>
    </r>
    <r>
      <rPr>
        <sz val="10"/>
        <color rgb="FF000000"/>
        <rFont val="宋体"/>
        <charset val="134"/>
      </rPr>
      <t>）公务用车购置</t>
    </r>
  </si>
  <si>
    <t>说明：
  1、“2025年预算数”的单位范围包括部门本级及所属5个预算单位。   
  2、“2025年预算数”的实有人员41人，其中：在职人员40人，离退休人员0人。
  3、按照吉林省财政厅《关于规范按权责发生制列支事项的通知》（吉财办〔2021〕900号）及《吉林省省级部门财政拨款结转和结余资金管理办法》（吉财预〔2021〕1120号）要求，坚持“过紧日子”思想，在2022年“三公”经费预算中额度在当年预算执行未形成支出的，由同级财政统一收回。</t>
  </si>
  <si>
    <t>政府性基金预算支出表</t>
  </si>
  <si>
    <t>国有资本经营预算支出表</t>
  </si>
  <si>
    <t>2026年项目支出表</t>
  </si>
  <si>
    <t>类型
(一次性项目/经常性项目/阶段性项目)</t>
  </si>
  <si>
    <t>项目名称</t>
  </si>
  <si>
    <t>项目单位</t>
  </si>
  <si>
    <t>本年财政拨款金额</t>
  </si>
  <si>
    <t>一级项目</t>
  </si>
  <si>
    <t>二级项目</t>
  </si>
  <si>
    <t>阶段性项目</t>
  </si>
  <si>
    <t>人社局</t>
  </si>
  <si>
    <t>就业局</t>
  </si>
  <si>
    <t>项目支出绩效目标表</t>
  </si>
  <si>
    <t>残疾人保障金</t>
  </si>
  <si>
    <t>项目级次</t>
  </si>
  <si>
    <t>项目资金
(万元）</t>
  </si>
  <si>
    <t>年度资金总额</t>
  </si>
  <si>
    <t>其中：财政拨款</t>
  </si>
  <si>
    <t xml:space="preserve">      其他资金</t>
  </si>
  <si>
    <t>年度绩效目标</t>
  </si>
  <si>
    <t>全面落实好残疾人就业社会保障等政策，提升残疾人基本公共服务保障水平。</t>
  </si>
  <si>
    <t>绩效指标</t>
  </si>
  <si>
    <t>一级指标</t>
  </si>
  <si>
    <t>二级指标</t>
  </si>
  <si>
    <t>三级指标</t>
  </si>
  <si>
    <t>指标值</t>
  </si>
  <si>
    <t>产出指标</t>
  </si>
  <si>
    <t>数量指标</t>
  </si>
  <si>
    <t>残疾人就业保障金缴纳金额</t>
  </si>
  <si>
    <t>5.2万元</t>
  </si>
  <si>
    <t>质量指标</t>
  </si>
  <si>
    <t>残疾人就业保障金测算准确率</t>
  </si>
  <si>
    <t>成本指标</t>
  </si>
  <si>
    <t>时效指标</t>
  </si>
  <si>
    <t>完成时间</t>
  </si>
  <si>
    <t>效果指标</t>
  </si>
  <si>
    <t>经济效益指标</t>
  </si>
  <si>
    <t>1、残疾人就业保障金财政承担率
2、服务率</t>
  </si>
  <si>
    <t>1、100%
2、强化民生、实现社会保障</t>
  </si>
  <si>
    <t>社会效益指标</t>
  </si>
  <si>
    <t>残疾人就业保障金社会社会负面影响率</t>
  </si>
  <si>
    <t>生态效益指标</t>
  </si>
  <si>
    <t>残疾人就业保障金生态环境负面影响率</t>
  </si>
  <si>
    <t>可持续影响指标</t>
  </si>
  <si>
    <t>满意度指标</t>
  </si>
  <si>
    <t>服务对象满意度</t>
  </si>
  <si>
    <t>注：只填列一级项目支出绩效目标。</t>
  </si>
  <si>
    <t>乡土人才初中级职称补贴</t>
  </si>
  <si>
    <t>科学确定人选，提高乡村人才生产积极性，强化人才振兴保障措施，为长白县全面推进乡村振兴，加快农村现代化，提供强有力的人才支撑，激发各类人才参与和服务乡村振兴。</t>
  </si>
  <si>
    <t>评审人员数量</t>
  </si>
  <si>
    <t>100人</t>
  </si>
  <si>
    <t>计划完成率</t>
  </si>
  <si>
    <t>1、评审工作完成及时率
2、补贴资金发放时效性</t>
  </si>
  <si>
    <t>1、及时
2、12月31日前</t>
  </si>
  <si>
    <t xml:space="preserve">政策实施对乡村影响程度 </t>
  </si>
  <si>
    <t>影响较高</t>
  </si>
  <si>
    <t>评审人员满意度</t>
  </si>
  <si>
    <t>三支一扶大学生工资及保险</t>
  </si>
  <si>
    <t>保障全县8名“三支一扶"大学生工资及保险按时发放到位。</t>
  </si>
  <si>
    <t>在岗数量</t>
  </si>
  <si>
    <t>4人</t>
  </si>
  <si>
    <t>在岗率</t>
  </si>
  <si>
    <t>项目总成本</t>
  </si>
  <si>
    <t>16.38万</t>
  </si>
  <si>
    <t>拓宽高校毕业就业率</t>
  </si>
  <si>
    <t>群众满意度</t>
  </si>
  <si>
    <t>全县各类招聘考试经费</t>
  </si>
  <si>
    <t>结合我县事业单位人事管理实际和新时代振兴发展需求，根据事业单位不同层次用人需求，科学分类，灵活多样组织招聘活动，逐步建立起符合事业单位特点的选人用人机制，避免招聘方式方法简单固化，不断提高招聘质量和用人单位满意度。</t>
  </si>
  <si>
    <t>1、招考人员数量
2、组织考试项目次数</t>
  </si>
  <si>
    <t>1、1500人
2、3次</t>
  </si>
  <si>
    <t>1、招考完成率
2、命题合格率</t>
  </si>
  <si>
    <t>1、100%
2、100%</t>
  </si>
  <si>
    <t>50万元</t>
  </si>
  <si>
    <t>1、项目完成率
2、报名考试完成及时性</t>
  </si>
  <si>
    <t>1、100%
2、及时</t>
  </si>
  <si>
    <t>提升行政管理和公共服务率</t>
  </si>
  <si>
    <t>满意度</t>
  </si>
  <si>
    <t>劳动人事业务经费</t>
  </si>
  <si>
    <t>确保我县人社系统各人员业务工作圆满完成</t>
  </si>
  <si>
    <t>受理投诉举报案件</t>
  </si>
  <si>
    <t>50件</t>
  </si>
  <si>
    <t>监督检查程序规范性</t>
  </si>
  <si>
    <t>严格按照相关要求进行</t>
  </si>
  <si>
    <t>项目完成及时性</t>
  </si>
  <si>
    <t>及时</t>
  </si>
  <si>
    <t>对维护单位和劳动者合法权益的影响</t>
  </si>
  <si>
    <t>合规</t>
  </si>
  <si>
    <t>服务人员满意度</t>
  </si>
  <si>
    <t>按政策安置人员工资及保险、取暖费补贴</t>
  </si>
  <si>
    <t>按工资核定数发放工资及缴纳各项保险</t>
  </si>
  <si>
    <t>1人</t>
  </si>
  <si>
    <t>项目金额</t>
  </si>
  <si>
    <t>8.8万</t>
  </si>
  <si>
    <t>调资慰问金发放及时率</t>
  </si>
  <si>
    <t>拓宽高效毕业生及退役军人就业率</t>
  </si>
  <si>
    <t>安置人员满意度</t>
  </si>
  <si>
    <t>两节期间走访慰问款</t>
  </si>
  <si>
    <t>两节期间走访慰问企业困难职工资金</t>
  </si>
  <si>
    <t>1、慰问企业困难职工数量
2、慰问困难企业数量</t>
  </si>
  <si>
    <t>1、256户
2、10个</t>
  </si>
  <si>
    <t>慰问金发放及时率</t>
  </si>
  <si>
    <t>社会满意度</t>
  </si>
  <si>
    <t>慰问人员满意度</t>
  </si>
  <si>
    <t>网络安全防护软件资金</t>
  </si>
  <si>
    <t>安排预算内投资，支持开展人才公寓建设</t>
  </si>
  <si>
    <t>安装软件数量</t>
  </si>
  <si>
    <t>完成时效</t>
  </si>
  <si>
    <t>2026年12月31日前</t>
  </si>
  <si>
    <t>10万</t>
  </si>
  <si>
    <t>办公室搬迁及改造费用（合并劳动仲裁款）</t>
  </si>
  <si>
    <t>满足办公地点搬迁条件，开展办公</t>
  </si>
  <si>
    <t>搬迁部门</t>
  </si>
  <si>
    <t>2个</t>
  </si>
  <si>
    <t>26万</t>
  </si>
  <si>
    <t>搬迁完成时间</t>
  </si>
  <si>
    <t>6月30日前</t>
  </si>
  <si>
    <t>公共实训基地消防维保款</t>
  </si>
  <si>
    <t>安排中央预算内投资，支持开展公共实训基地建设</t>
  </si>
  <si>
    <t>40人</t>
  </si>
  <si>
    <t>3万</t>
  </si>
  <si>
    <t>拓宽就业率</t>
  </si>
  <si>
    <t>人才公寓建设资金</t>
  </si>
  <si>
    <t>吸纳人才数量</t>
  </si>
  <si>
    <t>200人</t>
  </si>
  <si>
    <t>1500万</t>
  </si>
  <si>
    <t>人才公寓契税、印花税、大修基金</t>
  </si>
  <si>
    <t>安排预算内投资，支付才公寓建设相关资金</t>
  </si>
  <si>
    <t>160.5万元</t>
  </si>
  <si>
    <t>公共实训基地建设项目县级配套资金</t>
  </si>
  <si>
    <t>100万</t>
  </si>
  <si>
    <t>2026年就业高质量发展专项资金（省级）</t>
  </si>
  <si>
    <t>资金按照规定用于公益性岗位补贴支出</t>
  </si>
  <si>
    <t>享受公益性岗位补贴人员数量</t>
  </si>
  <si>
    <t>930人左右</t>
  </si>
  <si>
    <t>公益性岗位补贴发放准确率</t>
  </si>
  <si>
    <t>公益性岗位补贴发放人均标准</t>
  </si>
  <si>
    <t>1870元</t>
  </si>
  <si>
    <t>1、资金在规定时间内下达率
2、资金在规定时间内支付到位率</t>
  </si>
  <si>
    <t>1、98%
2、98%</t>
  </si>
  <si>
    <t>1、公共就业服务满意度
2、就业扶持政策经办服务满意度</t>
  </si>
  <si>
    <t>1、85%
2、95%</t>
  </si>
  <si>
    <t>2026年就业高质量发展专项资金（中央）</t>
  </si>
  <si>
    <t>2026年就业高质量发展专项资金（高校毕业生就业创业生活补贴等）</t>
  </si>
  <si>
    <t>资金按照规定用于大学生六项补贴支出</t>
  </si>
  <si>
    <t>享受补贴人员数量</t>
  </si>
  <si>
    <t>补贴发放准确率</t>
  </si>
  <si>
    <t>补贴人均标准</t>
  </si>
  <si>
    <t>1000元</t>
  </si>
  <si>
    <t>1、资金在规定时间内下达率
2、补贴资金在规定时间支付到位率</t>
  </si>
  <si>
    <t>1、98%
98%</t>
  </si>
  <si>
    <t>1、85%
2、90%</t>
  </si>
  <si>
    <t>2026年高校毕业生“三支一扶”计划补助资金</t>
  </si>
  <si>
    <t>“三支一扶”计划招募工作，引导和鼓励高校毕业生到基层工作(省级)</t>
  </si>
  <si>
    <t>“三支一扶”招募计划完成率</t>
  </si>
  <si>
    <t>上年度招募“三支一扶”人员流失率</t>
  </si>
  <si>
    <t>“三支一扶”人员试用期通过率</t>
  </si>
  <si>
    <t>“三支一扶”计划招募工作完成时限</t>
  </si>
  <si>
    <t>10月前</t>
  </si>
  <si>
    <t>当年服务期满人员安置率</t>
  </si>
  <si>
    <t>“三支一扶”人员及基层服务单位满意度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</si>
</sst>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55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0"/>
      <color rgb="FF000000"/>
      <name val="华文细黑"/>
      <charset val="134"/>
    </font>
    <font>
      <sz val="15"/>
      <color rgb="FF000000"/>
      <name val="华文细黑"/>
      <charset val="134"/>
    </font>
    <font>
      <sz val="15"/>
      <color rgb="FF000000"/>
      <name val="Times New Roman"/>
      <charset val="134"/>
    </font>
    <font>
      <sz val="8"/>
      <color rgb="FF000000"/>
      <name val="华文细黑"/>
      <charset val="134"/>
    </font>
    <font>
      <sz val="8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2"/>
      <name val="宋体"/>
      <charset val="134"/>
    </font>
    <font>
      <sz val="22"/>
      <color theme="1"/>
      <name val="宋体"/>
      <charset val="134"/>
    </font>
    <font>
      <sz val="10"/>
      <name val="宋体"/>
      <charset val="134"/>
      <scheme val="major"/>
    </font>
    <font>
      <sz val="10"/>
      <color theme="1"/>
      <name val="宋体"/>
      <charset val="134"/>
    </font>
    <font>
      <sz val="16"/>
      <color theme="1"/>
      <name val="Calibri"/>
      <charset val="134"/>
    </font>
    <font>
      <sz val="10"/>
      <color rgb="FF000000"/>
      <name val="Times New Roman"/>
      <charset val="134"/>
    </font>
    <font>
      <sz val="10"/>
      <color theme="1"/>
      <name val="Times New Roman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0"/>
      <color rgb="FF000000"/>
      <name val="Calibri"/>
      <charset val="134"/>
    </font>
    <font>
      <sz val="8"/>
      <color theme="1"/>
      <name val="宋体"/>
      <charset val="134"/>
    </font>
    <font>
      <sz val="8"/>
      <color theme="1"/>
      <name val="Calibri"/>
      <charset val="134"/>
    </font>
    <font>
      <sz val="10"/>
      <color rgb="FF000000"/>
      <name val="宋体"/>
      <charset val="134"/>
    </font>
    <font>
      <sz val="22"/>
      <color theme="1"/>
      <name val="Times New Roman"/>
      <charset val="134"/>
    </font>
    <font>
      <sz val="12"/>
      <color theme="1"/>
      <name val="宋体"/>
      <charset val="134"/>
      <scheme val="minor"/>
    </font>
    <font>
      <b/>
      <sz val="10"/>
      <color rgb="FF000000"/>
      <name val="宋体"/>
      <charset val="134"/>
    </font>
    <font>
      <sz val="16"/>
      <color theme="1"/>
      <name val="Times New Roman"/>
      <charset val="134"/>
    </font>
    <font>
      <sz val="9"/>
      <color theme="1"/>
      <name val="宋体"/>
      <charset val="134"/>
    </font>
    <font>
      <sz val="9"/>
      <color theme="1"/>
      <name val="Times New Roman"/>
      <charset val="134"/>
    </font>
    <font>
      <b/>
      <sz val="11"/>
      <color theme="1"/>
      <name val="宋体"/>
      <charset val="134"/>
      <scheme val="minor"/>
    </font>
    <font>
      <b/>
      <sz val="10"/>
      <color rgb="FF000000"/>
      <name val="Times New Roman"/>
      <charset val="134"/>
    </font>
    <font>
      <b/>
      <sz val="10"/>
      <color rgb="FF000000"/>
      <name val="华文细黑"/>
      <charset val="134"/>
    </font>
    <font>
      <sz val="10"/>
      <name val="Times New Roman"/>
      <charset val="0"/>
    </font>
    <font>
      <b/>
      <sz val="10"/>
      <color theme="1"/>
      <name val="Times New Roman"/>
      <charset val="134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22"/>
      <color rgb="FF000000"/>
      <name val="宋体"/>
      <charset val="134"/>
    </font>
    <font>
      <sz val="10"/>
      <color theme="1"/>
      <name val="华文细黑"/>
      <charset val="134"/>
    </font>
    <font>
      <sz val="9"/>
      <color rgb="FF000000"/>
      <name val="宋体"/>
      <charset val="134"/>
    </font>
    <font>
      <b/>
      <sz val="10"/>
      <color theme="1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6" fillId="12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0" fillId="7" borderId="14" applyNumberFormat="0" applyFont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41" fillId="0" borderId="17" applyNumberFormat="0" applyFill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44" fillId="20" borderId="18" applyNumberFormat="0" applyAlignment="0" applyProtection="0">
      <alignment vertical="center"/>
    </xf>
    <xf numFmtId="0" fontId="46" fillId="20" borderId="15" applyNumberFormat="0" applyAlignment="0" applyProtection="0">
      <alignment vertical="center"/>
    </xf>
    <xf numFmtId="0" fontId="47" fillId="21" borderId="20" applyNumberFormat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49" fillId="25" borderId="0" applyNumberFormat="0" applyBorder="0" applyAlignment="0" applyProtection="0">
      <alignment vertical="center"/>
    </xf>
    <xf numFmtId="0" fontId="50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</cellStyleXfs>
  <cellXfs count="132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9" fontId="5" fillId="0" borderId="1" xfId="0" applyNumberFormat="1" applyFont="1" applyBorder="1" applyAlignment="1">
      <alignment horizontal="center" vertical="center" wrapText="1"/>
    </xf>
    <xf numFmtId="58" fontId="5" fillId="0" borderId="1" xfId="0" applyNumberFormat="1" applyFont="1" applyBorder="1" applyAlignment="1">
      <alignment horizontal="center" vertical="center" wrapText="1"/>
    </xf>
    <xf numFmtId="9" fontId="6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9" fontId="8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9" fontId="6" fillId="0" borderId="1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 applyProtection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43" fontId="13" fillId="4" borderId="1" xfId="0" applyNumberFormat="1" applyFont="1" applyFill="1" applyBorder="1" applyAlignment="1">
      <alignment horizontal="center" vertical="center" wrapText="1"/>
    </xf>
    <xf numFmtId="43" fontId="14" fillId="0" borderId="1" xfId="8" applyFont="1" applyFill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11" fillId="5" borderId="1" xfId="0" applyFont="1" applyFill="1" applyBorder="1" applyAlignment="1" applyProtection="1">
      <alignment horizontal="left" vertical="center" wrapText="1"/>
    </xf>
    <xf numFmtId="0" fontId="16" fillId="0" borderId="1" xfId="0" applyFont="1" applyFill="1" applyBorder="1">
      <alignment vertical="center"/>
    </xf>
    <xf numFmtId="43" fontId="13" fillId="6" borderId="1" xfId="0" applyNumberFormat="1" applyFont="1" applyFill="1" applyBorder="1" applyAlignment="1">
      <alignment horizontal="right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17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0" fillId="4" borderId="1" xfId="0" applyFill="1" applyBorder="1">
      <alignment vertical="center"/>
    </xf>
    <xf numFmtId="0" fontId="13" fillId="0" borderId="0" xfId="0" applyFont="1" applyBorder="1" applyAlignment="1">
      <alignment vertical="center" wrapText="1"/>
    </xf>
    <xf numFmtId="0" fontId="13" fillId="0" borderId="0" xfId="0" applyFont="1" applyBorder="1" applyAlignment="1">
      <alignment horizontal="right" vertical="center" wrapText="1"/>
    </xf>
    <xf numFmtId="0" fontId="20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6" borderId="1" xfId="0" applyFont="1" applyFill="1" applyBorder="1" applyAlignment="1">
      <alignment horizontal="center" vertical="center" wrapText="1"/>
    </xf>
    <xf numFmtId="43" fontId="13" fillId="6" borderId="1" xfId="0" applyNumberFormat="1" applyFont="1" applyFill="1" applyBorder="1" applyAlignment="1">
      <alignment horizontal="center" vertical="center" wrapText="1"/>
    </xf>
    <xf numFmtId="0" fontId="13" fillId="6" borderId="1" xfId="0" applyFont="1" applyFill="1" applyBorder="1" applyAlignment="1">
      <alignment horizontal="left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 indent="1"/>
    </xf>
    <xf numFmtId="0" fontId="13" fillId="0" borderId="1" xfId="0" applyFont="1" applyFill="1" applyBorder="1" applyAlignment="1">
      <alignment horizontal="left" vertical="center" wrapText="1" indent="1"/>
    </xf>
    <xf numFmtId="0" fontId="20" fillId="0" borderId="1" xfId="0" applyFont="1" applyBorder="1" applyAlignment="1">
      <alignment horizontal="left" vertical="center" wrapText="1" indent="2"/>
    </xf>
    <xf numFmtId="0" fontId="13" fillId="0" borderId="1" xfId="0" applyFont="1" applyBorder="1" applyAlignment="1">
      <alignment horizontal="left" vertical="center" wrapText="1"/>
    </xf>
    <xf numFmtId="0" fontId="0" fillId="0" borderId="1" xfId="0" applyBorder="1">
      <alignment vertical="center"/>
    </xf>
    <xf numFmtId="0" fontId="22" fillId="0" borderId="0" xfId="0" applyFont="1" applyAlignment="1">
      <alignment horizontal="left" vertical="top" wrapText="1"/>
    </xf>
    <xf numFmtId="0" fontId="14" fillId="0" borderId="0" xfId="0" applyFont="1" applyBorder="1" applyAlignment="1">
      <alignment horizontal="left" vertical="center" wrapText="1"/>
    </xf>
    <xf numFmtId="0" fontId="14" fillId="0" borderId="0" xfId="0" applyFont="1" applyBorder="1" applyAlignment="1">
      <alignment horizontal="right" vertical="center" wrapText="1"/>
    </xf>
    <xf numFmtId="0" fontId="20" fillId="4" borderId="1" xfId="0" applyFont="1" applyFill="1" applyBorder="1" applyAlignment="1">
      <alignment horizontal="center" vertical="center" wrapText="1"/>
    </xf>
    <xf numFmtId="0" fontId="23" fillId="4" borderId="1" xfId="0" applyFont="1" applyFill="1" applyBorder="1" applyAlignment="1">
      <alignment horizontal="left" vertical="center" wrapText="1"/>
    </xf>
    <xf numFmtId="43" fontId="14" fillId="4" borderId="1" xfId="0" applyNumberFormat="1" applyFont="1" applyFill="1" applyBorder="1" applyAlignment="1">
      <alignment horizontal="center" vertical="center" wrapText="1"/>
    </xf>
    <xf numFmtId="43" fontId="24" fillId="4" borderId="1" xfId="0" applyNumberFormat="1" applyFont="1" applyFill="1" applyBorder="1" applyAlignment="1">
      <alignment horizontal="right" vertical="center" wrapText="1"/>
    </xf>
    <xf numFmtId="0" fontId="20" fillId="0" borderId="1" xfId="0" applyFont="1" applyBorder="1" applyAlignment="1">
      <alignment horizontal="justify" vertical="center" wrapText="1" indent="2"/>
    </xf>
    <xf numFmtId="0" fontId="13" fillId="0" borderId="1" xfId="0" applyFont="1" applyBorder="1" applyAlignment="1">
      <alignment horizontal="left" vertical="center" wrapText="1" indent="2"/>
    </xf>
    <xf numFmtId="43" fontId="25" fillId="6" borderId="1" xfId="0" applyNumberFormat="1" applyFont="1" applyFill="1" applyBorder="1" applyAlignment="1">
      <alignment horizontal="center" vertical="center" wrapText="1"/>
    </xf>
    <xf numFmtId="43" fontId="26" fillId="6" borderId="1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 indent="2"/>
    </xf>
    <xf numFmtId="0" fontId="13" fillId="0" borderId="1" xfId="0" applyFont="1" applyBorder="1" applyAlignment="1">
      <alignment horizontal="center" vertical="center" wrapText="1" indent="2"/>
    </xf>
    <xf numFmtId="43" fontId="24" fillId="6" borderId="1" xfId="0" applyNumberFormat="1" applyFont="1" applyFill="1" applyBorder="1" applyAlignment="1">
      <alignment horizontal="right" vertical="center" wrapText="1"/>
    </xf>
    <xf numFmtId="43" fontId="24" fillId="0" borderId="1" xfId="0" applyNumberFormat="1" applyFont="1" applyBorder="1" applyAlignment="1">
      <alignment horizontal="right" vertical="top" wrapText="1"/>
    </xf>
    <xf numFmtId="0" fontId="14" fillId="0" borderId="1" xfId="0" applyFont="1" applyBorder="1" applyAlignment="1">
      <alignment horizontal="center" vertical="center" wrapText="1" indent="2"/>
    </xf>
    <xf numFmtId="0" fontId="13" fillId="4" borderId="1" xfId="0" applyFont="1" applyFill="1" applyBorder="1" applyAlignment="1">
      <alignment horizontal="center" vertical="center" wrapText="1" indent="2"/>
    </xf>
    <xf numFmtId="0" fontId="27" fillId="0" borderId="0" xfId="0" applyFont="1">
      <alignment vertical="center"/>
    </xf>
    <xf numFmtId="0" fontId="23" fillId="0" borderId="1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28" fillId="0" borderId="6" xfId="0" applyFont="1" applyBorder="1" applyAlignment="1">
      <alignment horizontal="center" vertical="center" wrapText="1"/>
    </xf>
    <xf numFmtId="0" fontId="20" fillId="6" borderId="1" xfId="0" applyFont="1" applyFill="1" applyBorder="1" applyAlignment="1">
      <alignment horizontal="left" vertical="center" wrapText="1"/>
    </xf>
    <xf numFmtId="0" fontId="20" fillId="6" borderId="1" xfId="0" applyFont="1" applyFill="1" applyBorder="1" applyAlignment="1">
      <alignment vertical="center" wrapText="1"/>
    </xf>
    <xf numFmtId="0" fontId="20" fillId="6" borderId="1" xfId="0" applyFont="1" applyFill="1" applyBorder="1" applyAlignment="1">
      <alignment horizontal="left" vertical="center" wrapText="1" indent="2"/>
    </xf>
    <xf numFmtId="0" fontId="13" fillId="6" borderId="1" xfId="0" applyFont="1" applyFill="1" applyBorder="1" applyAlignment="1">
      <alignment horizontal="left" vertical="center" wrapText="1" indent="2"/>
    </xf>
    <xf numFmtId="0" fontId="30" fillId="0" borderId="1" xfId="0" applyFont="1" applyFill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center" vertical="center"/>
    </xf>
    <xf numFmtId="0" fontId="14" fillId="0" borderId="11" xfId="0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right" wrapText="1"/>
    </xf>
    <xf numFmtId="0" fontId="14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left" vertical="center" wrapText="1"/>
    </xf>
    <xf numFmtId="43" fontId="14" fillId="4" borderId="1" xfId="0" applyNumberFormat="1" applyFont="1" applyFill="1" applyBorder="1" applyAlignment="1">
      <alignment horizontal="left" vertical="center" wrapText="1"/>
    </xf>
    <xf numFmtId="43" fontId="14" fillId="0" borderId="1" xfId="0" applyNumberFormat="1" applyFont="1" applyBorder="1" applyAlignment="1">
      <alignment horizontal="left" vertical="center" wrapText="1"/>
    </xf>
    <xf numFmtId="43" fontId="14" fillId="0" borderId="1" xfId="0" applyNumberFormat="1" applyFont="1" applyBorder="1" applyAlignment="1">
      <alignment horizontal="left" vertical="top" wrapText="1"/>
    </xf>
    <xf numFmtId="0" fontId="14" fillId="6" borderId="1" xfId="0" applyFont="1" applyFill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0" fontId="31" fillId="4" borderId="1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9" fillId="0" borderId="0" xfId="0" applyFont="1" applyAlignment="1">
      <alignment horizontal="center" wrapText="1"/>
    </xf>
    <xf numFmtId="0" fontId="21" fillId="0" borderId="0" xfId="0" applyFont="1" applyAlignment="1">
      <alignment horizontal="center" wrapText="1"/>
    </xf>
    <xf numFmtId="0" fontId="13" fillId="0" borderId="0" xfId="0" applyFont="1" applyBorder="1" applyAlignment="1">
      <alignment horizontal="left" vertical="center" wrapText="1"/>
    </xf>
    <xf numFmtId="0" fontId="20" fillId="0" borderId="2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43" fontId="16" fillId="0" borderId="1" xfId="0" applyNumberFormat="1" applyFont="1" applyFill="1" applyBorder="1">
      <alignment vertical="center"/>
    </xf>
    <xf numFmtId="0" fontId="13" fillId="6" borderId="1" xfId="0" applyFont="1" applyFill="1" applyBorder="1" applyAlignment="1">
      <alignment vertical="center" wrapText="1"/>
    </xf>
    <xf numFmtId="0" fontId="11" fillId="6" borderId="1" xfId="0" applyFont="1" applyFill="1" applyBorder="1" applyAlignment="1">
      <alignment horizontal="center" vertical="center" wrapText="1"/>
    </xf>
    <xf numFmtId="0" fontId="11" fillId="6" borderId="2" xfId="0" applyFont="1" applyFill="1" applyBorder="1" applyAlignment="1">
      <alignment horizontal="center" vertical="center" wrapText="1"/>
    </xf>
    <xf numFmtId="0" fontId="11" fillId="6" borderId="10" xfId="0" applyFont="1" applyFill="1" applyBorder="1" applyAlignment="1">
      <alignment horizontal="center" vertical="center" wrapText="1"/>
    </xf>
    <xf numFmtId="0" fontId="11" fillId="6" borderId="6" xfId="0" applyFont="1" applyFill="1" applyBorder="1" applyAlignment="1">
      <alignment horizontal="center" vertical="center" wrapText="1"/>
    </xf>
    <xf numFmtId="43" fontId="13" fillId="0" borderId="1" xfId="0" applyNumberFormat="1" applyFont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0" fontId="13" fillId="0" borderId="0" xfId="0" applyFont="1" applyBorder="1" applyAlignment="1">
      <alignment horizontal="left" wrapText="1"/>
    </xf>
    <xf numFmtId="0" fontId="25" fillId="0" borderId="1" xfId="0" applyFont="1" applyBorder="1" applyAlignment="1">
      <alignment horizontal="center" vertical="center" wrapText="1"/>
    </xf>
    <xf numFmtId="0" fontId="11" fillId="6" borderId="3" xfId="0" applyFont="1" applyFill="1" applyBorder="1" applyAlignment="1">
      <alignment horizontal="center" vertical="center" wrapText="1"/>
    </xf>
    <xf numFmtId="0" fontId="11" fillId="6" borderId="12" xfId="0" applyFont="1" applyFill="1" applyBorder="1" applyAlignment="1">
      <alignment horizontal="center" vertical="center" wrapText="1"/>
    </xf>
    <xf numFmtId="0" fontId="11" fillId="6" borderId="7" xfId="0" applyFont="1" applyFill="1" applyBorder="1" applyAlignment="1">
      <alignment horizontal="center" vertical="center" wrapText="1"/>
    </xf>
    <xf numFmtId="43" fontId="13" fillId="4" borderId="13" xfId="0" applyNumberFormat="1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43" fontId="14" fillId="0" borderId="1" xfId="0" applyNumberFormat="1" applyFont="1" applyBorder="1" applyAlignment="1">
      <alignment horizontal="center" vertical="center" wrapText="1"/>
    </xf>
    <xf numFmtId="43" fontId="11" fillId="0" borderId="1" xfId="0" applyNumberFormat="1" applyFont="1" applyBorder="1" applyAlignment="1">
      <alignment horizontal="center" vertical="center" wrapText="1"/>
    </xf>
    <xf numFmtId="0" fontId="31" fillId="4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haredStrings" Target="sharedStrings.xml"/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"/>
  <sheetViews>
    <sheetView workbookViewId="0">
      <selection activeCell="E7" sqref="E7"/>
    </sheetView>
  </sheetViews>
  <sheetFormatPr defaultColWidth="9" defaultRowHeight="13.5" outlineLevelCol="7"/>
  <cols>
    <col min="1" max="1" width="15.625" customWidth="1"/>
    <col min="5" max="5" width="15.625" customWidth="1"/>
  </cols>
  <sheetData>
    <row r="1" ht="28.5" customHeight="1" spans="1:8">
      <c r="A1" s="27" t="s">
        <v>0</v>
      </c>
      <c r="B1" s="55"/>
      <c r="C1" s="55"/>
      <c r="D1" s="55"/>
      <c r="E1" s="55"/>
      <c r="F1" s="55"/>
      <c r="G1" s="55"/>
      <c r="H1" s="55"/>
    </row>
    <row r="2" ht="15" customHeight="1" spans="1:8">
      <c r="A2" s="127"/>
      <c r="B2" s="127"/>
      <c r="C2" s="127"/>
      <c r="D2" s="127"/>
      <c r="E2" s="127"/>
      <c r="F2" s="127"/>
      <c r="G2" s="127" t="s">
        <v>1</v>
      </c>
      <c r="H2" s="127"/>
    </row>
    <row r="3" ht="28.9" customHeight="1" spans="1:8">
      <c r="A3" s="93" t="s">
        <v>2</v>
      </c>
      <c r="B3" s="93"/>
      <c r="C3" s="93"/>
      <c r="D3" s="93"/>
      <c r="E3" s="35" t="s">
        <v>3</v>
      </c>
      <c r="F3" s="35"/>
      <c r="G3" s="35"/>
      <c r="H3" s="35"/>
    </row>
    <row r="4" ht="37.5" customHeight="1" spans="1:8">
      <c r="A4" s="93" t="s">
        <v>4</v>
      </c>
      <c r="B4" s="35" t="s">
        <v>5</v>
      </c>
      <c r="C4" s="35" t="s">
        <v>6</v>
      </c>
      <c r="D4" s="35" t="s">
        <v>7</v>
      </c>
      <c r="E4" s="93" t="s">
        <v>4</v>
      </c>
      <c r="F4" s="35" t="s">
        <v>5</v>
      </c>
      <c r="G4" s="128" t="s">
        <v>6</v>
      </c>
      <c r="H4" s="35" t="s">
        <v>7</v>
      </c>
    </row>
    <row r="5" ht="25.5" customHeight="1" spans="1:8">
      <c r="A5" s="35" t="s">
        <v>8</v>
      </c>
      <c r="B5" s="66">
        <f>SUM(C5:D5)</f>
        <v>5282.74</v>
      </c>
      <c r="C5" s="129">
        <f>SUM(C6:C8)</f>
        <v>5282.74</v>
      </c>
      <c r="D5" s="129">
        <f>SUM(D6:D8)</f>
        <v>0</v>
      </c>
      <c r="E5" s="35" t="s">
        <v>9</v>
      </c>
      <c r="F5" s="66">
        <f>SUM(G5:H5)</f>
        <v>5282.74</v>
      </c>
      <c r="G5" s="129">
        <v>5282.74</v>
      </c>
      <c r="H5" s="129"/>
    </row>
    <row r="6" ht="25.5" customHeight="1" spans="1:8">
      <c r="A6" s="35" t="s">
        <v>10</v>
      </c>
      <c r="B6" s="66">
        <f t="shared" ref="B6:B19" si="0">SUM(C6:D6)</f>
        <v>5282.74</v>
      </c>
      <c r="C6" s="129">
        <v>5282.74</v>
      </c>
      <c r="D6" s="129"/>
      <c r="E6" s="35" t="s">
        <v>11</v>
      </c>
      <c r="F6" s="66">
        <f t="shared" ref="F6:F15" si="1">SUM(G6:H6)</f>
        <v>0</v>
      </c>
      <c r="G6" s="129"/>
      <c r="H6" s="129"/>
    </row>
    <row r="7" ht="37.5" customHeight="1" spans="1:8">
      <c r="A7" s="35" t="s">
        <v>12</v>
      </c>
      <c r="B7" s="66">
        <f t="shared" si="0"/>
        <v>0</v>
      </c>
      <c r="C7" s="129"/>
      <c r="D7" s="129"/>
      <c r="E7" s="35" t="s">
        <v>13</v>
      </c>
      <c r="F7" s="66">
        <f t="shared" si="1"/>
        <v>0</v>
      </c>
      <c r="G7" s="129"/>
      <c r="H7" s="129"/>
    </row>
    <row r="8" ht="37.5" customHeight="1" spans="1:8">
      <c r="A8" s="35" t="s">
        <v>14</v>
      </c>
      <c r="B8" s="66">
        <f t="shared" si="0"/>
        <v>0</v>
      </c>
      <c r="C8" s="129"/>
      <c r="D8" s="129"/>
      <c r="E8" s="35" t="s">
        <v>15</v>
      </c>
      <c r="F8" s="66">
        <f t="shared" si="1"/>
        <v>0</v>
      </c>
      <c r="G8" s="129"/>
      <c r="H8" s="129"/>
    </row>
    <row r="9" ht="37.5" customHeight="1" spans="1:8">
      <c r="A9" s="111" t="s">
        <v>16</v>
      </c>
      <c r="B9" s="66">
        <f t="shared" si="0"/>
        <v>0</v>
      </c>
      <c r="C9" s="129"/>
      <c r="D9" s="129"/>
      <c r="E9" s="111"/>
      <c r="F9" s="66">
        <f t="shared" si="1"/>
        <v>0</v>
      </c>
      <c r="G9" s="129"/>
      <c r="H9" s="129"/>
    </row>
    <row r="10" ht="25.5" customHeight="1" spans="1:8">
      <c r="A10" s="111" t="s">
        <v>17</v>
      </c>
      <c r="B10" s="66">
        <f t="shared" si="0"/>
        <v>0</v>
      </c>
      <c r="C10" s="129">
        <f>SUM(C11:C15)</f>
        <v>0</v>
      </c>
      <c r="D10" s="129">
        <f>SUM(D11:D15)</f>
        <v>0</v>
      </c>
      <c r="E10" s="111"/>
      <c r="F10" s="66">
        <f t="shared" si="1"/>
        <v>0</v>
      </c>
      <c r="G10" s="129"/>
      <c r="H10" s="129"/>
    </row>
    <row r="11" ht="27" customHeight="1" spans="1:8">
      <c r="A11" s="35" t="s">
        <v>18</v>
      </c>
      <c r="B11" s="66">
        <f t="shared" si="0"/>
        <v>0</v>
      </c>
      <c r="C11" s="129"/>
      <c r="D11" s="129"/>
      <c r="E11" s="35"/>
      <c r="F11" s="66">
        <f t="shared" si="1"/>
        <v>0</v>
      </c>
      <c r="G11" s="129"/>
      <c r="H11" s="129"/>
    </row>
    <row r="12" ht="25.5" customHeight="1" spans="1:8">
      <c r="A12" s="35" t="s">
        <v>19</v>
      </c>
      <c r="B12" s="66">
        <f t="shared" si="0"/>
        <v>0</v>
      </c>
      <c r="C12" s="129"/>
      <c r="D12" s="129"/>
      <c r="E12" s="35"/>
      <c r="F12" s="66">
        <f t="shared" si="1"/>
        <v>0</v>
      </c>
      <c r="G12" s="129"/>
      <c r="H12" s="129"/>
    </row>
    <row r="13" ht="25.5" customHeight="1" spans="1:8">
      <c r="A13" s="35" t="s">
        <v>20</v>
      </c>
      <c r="B13" s="66">
        <f t="shared" si="0"/>
        <v>0</v>
      </c>
      <c r="C13" s="129"/>
      <c r="D13" s="129"/>
      <c r="E13" s="35"/>
      <c r="F13" s="66">
        <f t="shared" si="1"/>
        <v>0</v>
      </c>
      <c r="G13" s="129"/>
      <c r="H13" s="129"/>
    </row>
    <row r="14" ht="25.5" customHeight="1" spans="1:8">
      <c r="A14" s="35" t="s">
        <v>21</v>
      </c>
      <c r="B14" s="66">
        <f t="shared" si="0"/>
        <v>0</v>
      </c>
      <c r="C14" s="129"/>
      <c r="D14" s="129"/>
      <c r="E14" s="35"/>
      <c r="F14" s="66">
        <f t="shared" si="1"/>
        <v>0</v>
      </c>
      <c r="G14" s="129"/>
      <c r="H14" s="129"/>
    </row>
    <row r="15" ht="19.9" customHeight="1" spans="1:8">
      <c r="A15" s="35" t="s">
        <v>22</v>
      </c>
      <c r="B15" s="66">
        <f t="shared" si="0"/>
        <v>0</v>
      </c>
      <c r="C15" s="130"/>
      <c r="D15" s="130"/>
      <c r="E15" s="35"/>
      <c r="F15" s="66">
        <f t="shared" si="1"/>
        <v>0</v>
      </c>
      <c r="G15" s="130"/>
      <c r="H15" s="130"/>
    </row>
    <row r="16" ht="25.5" customHeight="1" spans="1:8">
      <c r="A16" s="131" t="s">
        <v>23</v>
      </c>
      <c r="B16" s="66">
        <f t="shared" si="0"/>
        <v>5282.74</v>
      </c>
      <c r="C16" s="66">
        <f>C5+C9+C10</f>
        <v>5282.74</v>
      </c>
      <c r="D16" s="66">
        <f>D5+D9+D10</f>
        <v>0</v>
      </c>
      <c r="E16" s="131" t="s">
        <v>24</v>
      </c>
      <c r="F16" s="66">
        <f>SUM(F5:F15)</f>
        <v>5282.74</v>
      </c>
      <c r="G16" s="66">
        <f>SUM(G5:G15)</f>
        <v>5282.74</v>
      </c>
      <c r="H16" s="66">
        <f>SUM(H5:H15)</f>
        <v>0</v>
      </c>
    </row>
    <row r="17" ht="25.5" customHeight="1" spans="1:8">
      <c r="A17" s="35" t="s">
        <v>25</v>
      </c>
      <c r="B17" s="66">
        <f t="shared" si="0"/>
        <v>0</v>
      </c>
      <c r="C17" s="129"/>
      <c r="D17" s="129"/>
      <c r="E17" s="35" t="s">
        <v>26</v>
      </c>
      <c r="F17" s="66">
        <f>SUM(G17:H17)</f>
        <v>0</v>
      </c>
      <c r="G17" s="129"/>
      <c r="H17" s="129"/>
    </row>
    <row r="18" ht="25.5" customHeight="1" spans="1:8">
      <c r="A18" s="35" t="s">
        <v>27</v>
      </c>
      <c r="B18" s="66">
        <f t="shared" si="0"/>
        <v>0</v>
      </c>
      <c r="C18" s="129"/>
      <c r="D18" s="129"/>
      <c r="E18" s="35"/>
      <c r="F18" s="66">
        <f>SUM(G18:H18)</f>
        <v>0</v>
      </c>
      <c r="G18" s="129"/>
      <c r="H18" s="129"/>
    </row>
    <row r="19" ht="33" customHeight="1" spans="1:8">
      <c r="A19" s="131" t="s">
        <v>28</v>
      </c>
      <c r="B19" s="66">
        <f t="shared" si="0"/>
        <v>5282.74</v>
      </c>
      <c r="C19" s="66">
        <f>SUM(C16:C18)</f>
        <v>5282.74</v>
      </c>
      <c r="D19" s="66">
        <f>SUM(D16:D18)</f>
        <v>0</v>
      </c>
      <c r="E19" s="131" t="s">
        <v>29</v>
      </c>
      <c r="F19" s="66">
        <f>SUM(F16:F18)</f>
        <v>5282.74</v>
      </c>
      <c r="G19" s="66">
        <f>SUM(G16:G18)</f>
        <v>5282.74</v>
      </c>
      <c r="H19" s="66">
        <f>SUM(H16:H18)</f>
        <v>0</v>
      </c>
    </row>
  </sheetData>
  <mergeCells count="6">
    <mergeCell ref="A1:H1"/>
    <mergeCell ref="A2:C2"/>
    <mergeCell ref="E2:F2"/>
    <mergeCell ref="G2:H2"/>
    <mergeCell ref="A3:D3"/>
    <mergeCell ref="E3:H3"/>
  </mergeCells>
  <pageMargins left="0.314583333333333" right="0.314583333333333" top="0.75" bottom="0.75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6"/>
  <sheetViews>
    <sheetView topLeftCell="A10" workbookViewId="0">
      <selection activeCell="E26" sqref="E26"/>
    </sheetView>
  </sheetViews>
  <sheetFormatPr defaultColWidth="9" defaultRowHeight="13.5"/>
  <cols>
    <col min="1" max="1" width="12.625" customWidth="1"/>
    <col min="2" max="2" width="12.75" customWidth="1"/>
    <col min="3" max="3" width="12.125" customWidth="1"/>
    <col min="4" max="4" width="16.5" customWidth="1"/>
    <col min="6" max="8" width="15" customWidth="1"/>
  </cols>
  <sheetData>
    <row r="1" ht="28.5" customHeight="1" spans="1:9">
      <c r="A1" s="27" t="s">
        <v>140</v>
      </c>
      <c r="B1" s="27"/>
      <c r="C1" s="27"/>
      <c r="D1" s="27"/>
      <c r="E1" s="27"/>
      <c r="F1" s="27"/>
      <c r="G1" s="27"/>
      <c r="H1" s="27"/>
      <c r="I1" s="27"/>
    </row>
    <row r="2" spans="1:9">
      <c r="A2" s="27"/>
      <c r="B2" s="27"/>
      <c r="C2" s="27"/>
      <c r="D2" s="27"/>
      <c r="E2" s="27"/>
      <c r="F2" s="27"/>
      <c r="G2" s="27"/>
      <c r="H2" s="27"/>
      <c r="I2" s="27"/>
    </row>
    <row r="3" ht="15" customHeight="1" spans="1:9">
      <c r="A3" s="2"/>
      <c r="B3" s="2"/>
      <c r="C3" s="2"/>
      <c r="D3" s="2"/>
      <c r="E3" s="2"/>
      <c r="F3" s="2"/>
      <c r="G3" s="3" t="s">
        <v>1</v>
      </c>
      <c r="H3" s="3"/>
      <c r="I3" s="3"/>
    </row>
    <row r="4" ht="24" customHeight="1" spans="1:9">
      <c r="A4" s="28" t="s">
        <v>141</v>
      </c>
      <c r="B4" s="25" t="s">
        <v>142</v>
      </c>
      <c r="C4" s="25"/>
      <c r="D4" s="28" t="s">
        <v>143</v>
      </c>
      <c r="E4" s="28" t="s">
        <v>46</v>
      </c>
      <c r="F4" s="25" t="s">
        <v>144</v>
      </c>
      <c r="G4" s="25"/>
      <c r="H4" s="25"/>
      <c r="I4" s="28" t="s">
        <v>130</v>
      </c>
    </row>
    <row r="5" ht="46.15" customHeight="1" spans="1:9">
      <c r="A5" s="29"/>
      <c r="B5" s="25" t="s">
        <v>145</v>
      </c>
      <c r="C5" s="25" t="s">
        <v>146</v>
      </c>
      <c r="D5" s="29"/>
      <c r="E5" s="29"/>
      <c r="F5" s="25" t="s">
        <v>35</v>
      </c>
      <c r="G5" s="25" t="s">
        <v>36</v>
      </c>
      <c r="H5" s="25" t="s">
        <v>37</v>
      </c>
      <c r="I5" s="29"/>
    </row>
    <row r="6" ht="22.5" customHeight="1" spans="1:9">
      <c r="A6" s="30" t="s">
        <v>147</v>
      </c>
      <c r="B6" s="31" t="s">
        <v>63</v>
      </c>
      <c r="C6" s="32"/>
      <c r="D6" s="30" t="s">
        <v>148</v>
      </c>
      <c r="E6" s="33">
        <f t="shared" ref="E6:E33" si="0">SUM(F6:H6)</f>
        <v>5.2</v>
      </c>
      <c r="F6" s="34">
        <v>5.2</v>
      </c>
      <c r="G6" s="32"/>
      <c r="H6" s="32"/>
      <c r="I6" s="43"/>
    </row>
    <row r="7" ht="22.5" customHeight="1" spans="1:9">
      <c r="A7" s="35" t="s">
        <v>147</v>
      </c>
      <c r="B7" s="31" t="s">
        <v>64</v>
      </c>
      <c r="C7" s="32"/>
      <c r="D7" s="30" t="s">
        <v>148</v>
      </c>
      <c r="E7" s="33">
        <f t="shared" si="0"/>
        <v>14.3</v>
      </c>
      <c r="F7" s="34">
        <v>14.3</v>
      </c>
      <c r="G7" s="32"/>
      <c r="H7" s="32"/>
      <c r="I7" s="43"/>
    </row>
    <row r="8" ht="22.5" customHeight="1" spans="1:9">
      <c r="A8" s="35" t="s">
        <v>147</v>
      </c>
      <c r="B8" s="31" t="s">
        <v>65</v>
      </c>
      <c r="C8" s="32"/>
      <c r="D8" s="30" t="s">
        <v>148</v>
      </c>
      <c r="E8" s="33">
        <f t="shared" si="0"/>
        <v>16.38</v>
      </c>
      <c r="F8" s="34">
        <v>16.38</v>
      </c>
      <c r="G8" s="32"/>
      <c r="H8" s="32"/>
      <c r="I8" s="43"/>
    </row>
    <row r="9" ht="22.5" customHeight="1" spans="1:9">
      <c r="A9" s="35" t="s">
        <v>147</v>
      </c>
      <c r="B9" s="31" t="s">
        <v>66</v>
      </c>
      <c r="C9" s="32"/>
      <c r="D9" s="30" t="s">
        <v>148</v>
      </c>
      <c r="E9" s="33">
        <f t="shared" si="0"/>
        <v>50</v>
      </c>
      <c r="F9" s="34">
        <v>50</v>
      </c>
      <c r="G9" s="32"/>
      <c r="H9" s="32"/>
      <c r="I9" s="43"/>
    </row>
    <row r="10" ht="22.5" customHeight="1" spans="1:10">
      <c r="A10" s="35" t="s">
        <v>147</v>
      </c>
      <c r="B10" s="36" t="s">
        <v>67</v>
      </c>
      <c r="C10" s="32"/>
      <c r="D10" s="30" t="s">
        <v>148</v>
      </c>
      <c r="E10" s="33">
        <f t="shared" si="0"/>
        <v>15</v>
      </c>
      <c r="F10" s="34">
        <v>15</v>
      </c>
      <c r="G10" s="32"/>
      <c r="H10" s="32"/>
      <c r="I10" s="43"/>
      <c r="J10" s="44"/>
    </row>
    <row r="11" ht="22.5" customHeight="1" spans="1:9">
      <c r="A11" s="35" t="s">
        <v>147</v>
      </c>
      <c r="B11" s="31" t="s">
        <v>68</v>
      </c>
      <c r="C11" s="32"/>
      <c r="D11" s="30" t="s">
        <v>148</v>
      </c>
      <c r="E11" s="33">
        <f t="shared" si="0"/>
        <v>8.8</v>
      </c>
      <c r="F11" s="34">
        <v>8.8</v>
      </c>
      <c r="G11" s="32"/>
      <c r="H11" s="32"/>
      <c r="I11" s="43"/>
    </row>
    <row r="12" ht="22.5" customHeight="1" spans="1:9">
      <c r="A12" s="35" t="s">
        <v>147</v>
      </c>
      <c r="B12" s="31" t="s">
        <v>69</v>
      </c>
      <c r="C12" s="32"/>
      <c r="D12" s="30" t="s">
        <v>148</v>
      </c>
      <c r="E12" s="33">
        <f t="shared" si="0"/>
        <v>12.8</v>
      </c>
      <c r="F12" s="34">
        <v>12.8</v>
      </c>
      <c r="G12" s="32"/>
      <c r="H12" s="32"/>
      <c r="I12" s="45"/>
    </row>
    <row r="13" ht="22.5" customHeight="1" spans="1:9">
      <c r="A13" s="35" t="s">
        <v>147</v>
      </c>
      <c r="B13" s="31" t="s">
        <v>70</v>
      </c>
      <c r="C13" s="32"/>
      <c r="D13" s="30" t="s">
        <v>148</v>
      </c>
      <c r="E13" s="33">
        <f t="shared" si="0"/>
        <v>10</v>
      </c>
      <c r="F13" s="34">
        <v>10</v>
      </c>
      <c r="G13" s="32"/>
      <c r="H13" s="32"/>
      <c r="I13" s="45"/>
    </row>
    <row r="14" ht="22.5" customHeight="1" spans="1:9">
      <c r="A14" s="35" t="s">
        <v>147</v>
      </c>
      <c r="B14" s="37" t="s">
        <v>71</v>
      </c>
      <c r="C14" s="32"/>
      <c r="D14" s="30" t="s">
        <v>148</v>
      </c>
      <c r="E14" s="33">
        <f t="shared" si="0"/>
        <v>26</v>
      </c>
      <c r="F14" s="34">
        <v>26</v>
      </c>
      <c r="G14" s="32"/>
      <c r="H14" s="32"/>
      <c r="I14" s="45"/>
    </row>
    <row r="15" ht="22.5" customHeight="1" spans="1:9">
      <c r="A15" s="35" t="s">
        <v>147</v>
      </c>
      <c r="B15" s="31" t="s">
        <v>72</v>
      </c>
      <c r="C15" s="32"/>
      <c r="D15" s="30" t="s">
        <v>148</v>
      </c>
      <c r="E15" s="33">
        <f t="shared" si="0"/>
        <v>3</v>
      </c>
      <c r="F15" s="34">
        <v>3</v>
      </c>
      <c r="G15" s="32"/>
      <c r="H15" s="32"/>
      <c r="I15" s="45"/>
    </row>
    <row r="16" ht="22.5" customHeight="1" spans="1:9">
      <c r="A16" s="35" t="s">
        <v>147</v>
      </c>
      <c r="B16" s="31" t="s">
        <v>73</v>
      </c>
      <c r="C16" s="32"/>
      <c r="D16" s="30" t="s">
        <v>148</v>
      </c>
      <c r="E16" s="33">
        <f t="shared" si="0"/>
        <v>1500</v>
      </c>
      <c r="F16" s="34">
        <v>1500</v>
      </c>
      <c r="G16" s="32"/>
      <c r="H16" s="32"/>
      <c r="I16" s="45"/>
    </row>
    <row r="17" ht="22.5" customHeight="1" spans="1:9">
      <c r="A17" s="35" t="s">
        <v>147</v>
      </c>
      <c r="B17" s="31" t="s">
        <v>74</v>
      </c>
      <c r="C17" s="32"/>
      <c r="D17" s="30" t="s">
        <v>148</v>
      </c>
      <c r="E17" s="33">
        <f t="shared" si="0"/>
        <v>160.5</v>
      </c>
      <c r="F17" s="34">
        <v>160.5</v>
      </c>
      <c r="G17" s="32"/>
      <c r="H17" s="32"/>
      <c r="I17" s="45"/>
    </row>
    <row r="18" ht="22.5" customHeight="1" spans="1:9">
      <c r="A18" s="35" t="s">
        <v>147</v>
      </c>
      <c r="B18" s="31" t="s">
        <v>75</v>
      </c>
      <c r="C18" s="32"/>
      <c r="D18" s="30" t="s">
        <v>148</v>
      </c>
      <c r="E18" s="33">
        <f t="shared" si="0"/>
        <v>100</v>
      </c>
      <c r="F18" s="34">
        <v>100</v>
      </c>
      <c r="G18" s="32"/>
      <c r="H18" s="32"/>
      <c r="I18" s="45"/>
    </row>
    <row r="19" ht="22.5" customHeight="1" spans="1:9">
      <c r="A19" s="35"/>
      <c r="B19" s="38" t="s">
        <v>76</v>
      </c>
      <c r="C19" s="32"/>
      <c r="D19" s="30"/>
      <c r="E19" s="33">
        <f t="shared" si="0"/>
        <v>0</v>
      </c>
      <c r="F19" s="39"/>
      <c r="G19" s="32"/>
      <c r="H19" s="32"/>
      <c r="I19" s="45"/>
    </row>
    <row r="20" ht="36" spans="1:9">
      <c r="A20" s="35" t="s">
        <v>147</v>
      </c>
      <c r="B20" s="31" t="s">
        <v>77</v>
      </c>
      <c r="C20" s="32"/>
      <c r="D20" s="30" t="s">
        <v>148</v>
      </c>
      <c r="E20" s="33">
        <f t="shared" si="0"/>
        <v>692</v>
      </c>
      <c r="F20" s="34">
        <v>692</v>
      </c>
      <c r="G20" s="32"/>
      <c r="H20" s="32"/>
      <c r="I20" s="45"/>
    </row>
    <row r="21" ht="21" customHeight="1" spans="1:9">
      <c r="A21" s="35" t="s">
        <v>147</v>
      </c>
      <c r="B21" s="31" t="s">
        <v>78</v>
      </c>
      <c r="C21" s="32"/>
      <c r="D21" s="30" t="s">
        <v>148</v>
      </c>
      <c r="E21" s="33">
        <f t="shared" si="0"/>
        <v>2091</v>
      </c>
      <c r="F21" s="34">
        <v>2091</v>
      </c>
      <c r="G21" s="32"/>
      <c r="H21" s="32"/>
      <c r="I21" s="45"/>
    </row>
    <row r="22" ht="60" spans="1:9">
      <c r="A22" s="35" t="s">
        <v>147</v>
      </c>
      <c r="B22" s="31" t="s">
        <v>79</v>
      </c>
      <c r="C22" s="32"/>
      <c r="D22" s="30" t="s">
        <v>149</v>
      </c>
      <c r="E22" s="33">
        <f t="shared" si="0"/>
        <v>47</v>
      </c>
      <c r="F22" s="34">
        <v>47</v>
      </c>
      <c r="G22" s="32"/>
      <c r="H22" s="32"/>
      <c r="I22" s="45"/>
    </row>
    <row r="23" ht="36" spans="1:9">
      <c r="A23" s="35" t="s">
        <v>147</v>
      </c>
      <c r="B23" s="31" t="s">
        <v>80</v>
      </c>
      <c r="C23" s="32"/>
      <c r="D23" s="30" t="s">
        <v>149</v>
      </c>
      <c r="E23" s="33">
        <f t="shared" si="0"/>
        <v>1.54</v>
      </c>
      <c r="F23" s="34">
        <v>1.54</v>
      </c>
      <c r="G23" s="32"/>
      <c r="H23" s="32"/>
      <c r="I23" s="45"/>
    </row>
    <row r="24" ht="36" spans="1:9">
      <c r="A24" s="35" t="s">
        <v>147</v>
      </c>
      <c r="B24" s="31" t="s">
        <v>81</v>
      </c>
      <c r="C24" s="32"/>
      <c r="D24" s="30" t="s">
        <v>149</v>
      </c>
      <c r="E24" s="33">
        <f t="shared" si="0"/>
        <v>0.5</v>
      </c>
      <c r="F24" s="34">
        <v>0.5</v>
      </c>
      <c r="G24" s="32"/>
      <c r="H24" s="32"/>
      <c r="I24" s="45"/>
    </row>
    <row r="25" ht="21" spans="1:9">
      <c r="A25" s="32"/>
      <c r="B25" s="32"/>
      <c r="C25" s="32"/>
      <c r="D25" s="32"/>
      <c r="E25" s="33">
        <f t="shared" si="0"/>
        <v>0</v>
      </c>
      <c r="F25" s="32"/>
      <c r="G25" s="32"/>
      <c r="H25" s="32"/>
      <c r="I25" s="45"/>
    </row>
    <row r="26" ht="21" spans="1:9">
      <c r="A26" s="40"/>
      <c r="B26" s="41"/>
      <c r="C26" s="42"/>
      <c r="D26" s="40" t="s">
        <v>46</v>
      </c>
      <c r="E26" s="33">
        <f>SUM(E6:E25)</f>
        <v>4754.02</v>
      </c>
      <c r="F26" s="33">
        <f>SUM(F6:F25)</f>
        <v>4754.02</v>
      </c>
      <c r="G26" s="33">
        <f>SUM(G6:G25)</f>
        <v>0</v>
      </c>
      <c r="H26" s="33">
        <f>SUM(H6:H25)</f>
        <v>0</v>
      </c>
      <c r="I26" s="46"/>
    </row>
  </sheetData>
  <mergeCells count="8">
    <mergeCell ref="G3:I3"/>
    <mergeCell ref="B4:C4"/>
    <mergeCell ref="F4:H4"/>
    <mergeCell ref="A4:A5"/>
    <mergeCell ref="D4:D5"/>
    <mergeCell ref="E4:E5"/>
    <mergeCell ref="I4:I5"/>
    <mergeCell ref="A1:I2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13"/>
  <sheetViews>
    <sheetView topLeftCell="A376" workbookViewId="0">
      <selection activeCell="G395" sqref="G395"/>
    </sheetView>
  </sheetViews>
  <sheetFormatPr defaultColWidth="9" defaultRowHeight="13.5"/>
  <cols>
    <col min="1" max="1" width="18.625" customWidth="1"/>
    <col min="2" max="2" width="13.75" customWidth="1"/>
    <col min="3" max="3" width="20.25" customWidth="1"/>
    <col min="4" max="5" width="17.75" customWidth="1"/>
  </cols>
  <sheetData>
    <row r="1" ht="30" customHeight="1" spans="1:5">
      <c r="A1" s="1" t="s">
        <v>150</v>
      </c>
      <c r="B1" s="1"/>
      <c r="C1" s="1"/>
      <c r="D1" s="1"/>
      <c r="E1" s="1"/>
    </row>
    <row r="2" ht="15" customHeight="1" spans="1:9">
      <c r="A2" s="2"/>
      <c r="B2" s="2"/>
      <c r="C2" s="2"/>
      <c r="D2" s="2"/>
      <c r="E2" s="3" t="s">
        <v>1</v>
      </c>
      <c r="F2" s="2">
        <v>1</v>
      </c>
      <c r="G2" s="3"/>
      <c r="H2" s="3"/>
      <c r="I2" s="3"/>
    </row>
    <row r="3" ht="30" customHeight="1" spans="1:5">
      <c r="A3" s="4" t="s">
        <v>142</v>
      </c>
      <c r="B3" s="4"/>
      <c r="C3" s="4"/>
      <c r="D3" s="4" t="s">
        <v>151</v>
      </c>
      <c r="E3" s="4"/>
    </row>
    <row r="4" ht="30" customHeight="1" spans="1:5">
      <c r="A4" s="4" t="s">
        <v>152</v>
      </c>
      <c r="B4" s="4"/>
      <c r="C4" s="4"/>
      <c r="D4" s="5" t="s">
        <v>145</v>
      </c>
      <c r="E4" s="5"/>
    </row>
    <row r="5" ht="30" customHeight="1" spans="1:5">
      <c r="A5" s="4" t="s">
        <v>153</v>
      </c>
      <c r="B5" s="4" t="s">
        <v>154</v>
      </c>
      <c r="C5" s="4"/>
      <c r="D5" s="4">
        <v>5.2</v>
      </c>
      <c r="E5" s="4"/>
    </row>
    <row r="6" ht="30" customHeight="1" spans="1:5">
      <c r="A6" s="4"/>
      <c r="B6" s="4" t="s">
        <v>155</v>
      </c>
      <c r="C6" s="4"/>
      <c r="D6" s="6">
        <v>5.2</v>
      </c>
      <c r="E6" s="6"/>
    </row>
    <row r="7" ht="30" customHeight="1" spans="1:5">
      <c r="A7" s="4"/>
      <c r="B7" s="4" t="s">
        <v>156</v>
      </c>
      <c r="C7" s="4"/>
      <c r="D7" s="6"/>
      <c r="E7" s="6"/>
    </row>
    <row r="8" ht="30" customHeight="1" spans="1:5">
      <c r="A8" s="7" t="s">
        <v>157</v>
      </c>
      <c r="B8" s="8" t="s">
        <v>158</v>
      </c>
      <c r="C8" s="9"/>
      <c r="D8" s="9"/>
      <c r="E8" s="10"/>
    </row>
    <row r="9" ht="30" customHeight="1" spans="1:5">
      <c r="A9" s="11"/>
      <c r="B9" s="12"/>
      <c r="C9" s="13"/>
      <c r="D9" s="13"/>
      <c r="E9" s="14"/>
    </row>
    <row r="10" ht="30" customHeight="1" spans="1:5">
      <c r="A10" s="4" t="s">
        <v>159</v>
      </c>
      <c r="B10" s="4" t="s">
        <v>160</v>
      </c>
      <c r="C10" s="4" t="s">
        <v>161</v>
      </c>
      <c r="D10" s="4" t="s">
        <v>162</v>
      </c>
      <c r="E10" s="4" t="s">
        <v>163</v>
      </c>
    </row>
    <row r="11" ht="30" customHeight="1" spans="1:5">
      <c r="A11" s="4"/>
      <c r="B11" s="4" t="s">
        <v>164</v>
      </c>
      <c r="C11" s="4" t="s">
        <v>165</v>
      </c>
      <c r="D11" s="15" t="s">
        <v>166</v>
      </c>
      <c r="E11" s="15" t="s">
        <v>167</v>
      </c>
    </row>
    <row r="12" ht="30" customHeight="1" spans="1:5">
      <c r="A12" s="4"/>
      <c r="B12" s="4"/>
      <c r="C12" s="4" t="s">
        <v>168</v>
      </c>
      <c r="D12" s="15" t="s">
        <v>169</v>
      </c>
      <c r="E12" s="16">
        <v>1</v>
      </c>
    </row>
    <row r="13" ht="30" customHeight="1" spans="1:5">
      <c r="A13" s="4"/>
      <c r="B13" s="4"/>
      <c r="C13" s="4" t="s">
        <v>170</v>
      </c>
      <c r="D13" s="15"/>
      <c r="E13" s="15"/>
    </row>
    <row r="14" ht="30" customHeight="1" spans="1:5">
      <c r="A14" s="4"/>
      <c r="B14" s="4"/>
      <c r="C14" s="4" t="s">
        <v>171</v>
      </c>
      <c r="D14" s="15" t="s">
        <v>172</v>
      </c>
      <c r="E14" s="17">
        <v>45291</v>
      </c>
    </row>
    <row r="15" ht="30" customHeight="1" spans="1:5">
      <c r="A15" s="4"/>
      <c r="B15" s="4" t="s">
        <v>173</v>
      </c>
      <c r="C15" s="4" t="s">
        <v>174</v>
      </c>
      <c r="D15" s="15" t="s">
        <v>175</v>
      </c>
      <c r="E15" s="15" t="s">
        <v>176</v>
      </c>
    </row>
    <row r="16" ht="30" customHeight="1" spans="1:5">
      <c r="A16" s="4"/>
      <c r="B16" s="4"/>
      <c r="C16" s="4" t="s">
        <v>177</v>
      </c>
      <c r="D16" s="15" t="s">
        <v>178</v>
      </c>
      <c r="E16" s="15">
        <v>0</v>
      </c>
    </row>
    <row r="17" ht="30" customHeight="1" spans="1:5">
      <c r="A17" s="4"/>
      <c r="B17" s="4"/>
      <c r="C17" s="4" t="s">
        <v>179</v>
      </c>
      <c r="D17" s="15" t="s">
        <v>180</v>
      </c>
      <c r="E17" s="15">
        <v>0</v>
      </c>
    </row>
    <row r="18" ht="30" customHeight="1" spans="1:5">
      <c r="A18" s="4"/>
      <c r="B18" s="4"/>
      <c r="C18" s="4" t="s">
        <v>181</v>
      </c>
      <c r="D18" s="15"/>
      <c r="E18" s="15"/>
    </row>
    <row r="19" ht="30" customHeight="1" spans="1:5">
      <c r="A19" s="4"/>
      <c r="B19" s="4"/>
      <c r="C19" s="4" t="s">
        <v>182</v>
      </c>
      <c r="D19" s="15" t="s">
        <v>183</v>
      </c>
      <c r="E19" s="18">
        <v>0.98</v>
      </c>
    </row>
    <row r="20" ht="25.5" spans="1:5">
      <c r="A20" s="19" t="s">
        <v>184</v>
      </c>
      <c r="B20" s="19"/>
      <c r="C20" s="19"/>
      <c r="D20" s="19"/>
      <c r="E20" s="19"/>
    </row>
    <row r="24" ht="27" spans="1:5">
      <c r="A24" s="1" t="s">
        <v>150</v>
      </c>
      <c r="B24" s="1"/>
      <c r="C24" s="1"/>
      <c r="D24" s="1"/>
      <c r="E24" s="1"/>
    </row>
    <row r="25" spans="1:6">
      <c r="A25" s="2"/>
      <c r="B25" s="2"/>
      <c r="C25" s="2"/>
      <c r="D25" s="2"/>
      <c r="E25" s="3" t="s">
        <v>1</v>
      </c>
      <c r="F25">
        <v>2</v>
      </c>
    </row>
    <row r="26" ht="19.5" spans="1:5">
      <c r="A26" s="4" t="s">
        <v>142</v>
      </c>
      <c r="B26" s="4"/>
      <c r="C26" s="4"/>
      <c r="D26" s="4" t="s">
        <v>185</v>
      </c>
      <c r="E26" s="4"/>
    </row>
    <row r="27" ht="19.5" spans="1:5">
      <c r="A27" s="4" t="s">
        <v>152</v>
      </c>
      <c r="B27" s="4"/>
      <c r="C27" s="4"/>
      <c r="D27" s="5" t="s">
        <v>145</v>
      </c>
      <c r="E27" s="5"/>
    </row>
    <row r="28" ht="19.5" spans="1:5">
      <c r="A28" s="4" t="s">
        <v>153</v>
      </c>
      <c r="B28" s="4" t="s">
        <v>154</v>
      </c>
      <c r="C28" s="4"/>
      <c r="D28" s="4">
        <v>14.3</v>
      </c>
      <c r="E28" s="4"/>
    </row>
    <row r="29" ht="19.5" spans="1:5">
      <c r="A29" s="4"/>
      <c r="B29" s="4" t="s">
        <v>155</v>
      </c>
      <c r="C29" s="4"/>
      <c r="D29" s="6">
        <v>14.3</v>
      </c>
      <c r="E29" s="6"/>
    </row>
    <row r="30" ht="19.5" spans="1:5">
      <c r="A30" s="4"/>
      <c r="B30" s="4" t="s">
        <v>156</v>
      </c>
      <c r="C30" s="4"/>
      <c r="D30" s="6"/>
      <c r="E30" s="6"/>
    </row>
    <row r="31" spans="1:5">
      <c r="A31" s="7" t="s">
        <v>157</v>
      </c>
      <c r="B31" s="8" t="s">
        <v>186</v>
      </c>
      <c r="C31" s="9"/>
      <c r="D31" s="9"/>
      <c r="E31" s="10"/>
    </row>
    <row r="32" spans="1:5">
      <c r="A32" s="11"/>
      <c r="B32" s="12"/>
      <c r="C32" s="13"/>
      <c r="D32" s="13"/>
      <c r="E32" s="14"/>
    </row>
    <row r="33" ht="19.5" spans="1:5">
      <c r="A33" s="4" t="s">
        <v>159</v>
      </c>
      <c r="B33" s="4" t="s">
        <v>160</v>
      </c>
      <c r="C33" s="4" t="s">
        <v>161</v>
      </c>
      <c r="D33" s="4" t="s">
        <v>162</v>
      </c>
      <c r="E33" s="4" t="s">
        <v>163</v>
      </c>
    </row>
    <row r="34" ht="19.5" spans="1:5">
      <c r="A34" s="4"/>
      <c r="B34" s="4" t="s">
        <v>164</v>
      </c>
      <c r="C34" s="4" t="s">
        <v>165</v>
      </c>
      <c r="D34" s="15" t="s">
        <v>187</v>
      </c>
      <c r="E34" s="15" t="s">
        <v>188</v>
      </c>
    </row>
    <row r="35" ht="19.5" spans="1:5">
      <c r="A35" s="4"/>
      <c r="B35" s="4"/>
      <c r="C35" s="4" t="s">
        <v>168</v>
      </c>
      <c r="D35" s="15" t="s">
        <v>189</v>
      </c>
      <c r="E35" s="16">
        <v>1</v>
      </c>
    </row>
    <row r="36" ht="19.5" spans="1:5">
      <c r="A36" s="4"/>
      <c r="B36" s="4"/>
      <c r="C36" s="4" t="s">
        <v>170</v>
      </c>
      <c r="D36" s="15"/>
      <c r="E36" s="15"/>
    </row>
    <row r="37" ht="21" spans="1:5">
      <c r="A37" s="4"/>
      <c r="B37" s="4"/>
      <c r="C37" s="4" t="s">
        <v>171</v>
      </c>
      <c r="D37" s="15" t="s">
        <v>190</v>
      </c>
      <c r="E37" s="15" t="s">
        <v>191</v>
      </c>
    </row>
    <row r="38" ht="19.5" spans="1:5">
      <c r="A38" s="4"/>
      <c r="B38" s="4" t="s">
        <v>173</v>
      </c>
      <c r="C38" s="4" t="s">
        <v>174</v>
      </c>
      <c r="D38" s="15"/>
      <c r="E38" s="15"/>
    </row>
    <row r="39" ht="19.5" spans="1:5">
      <c r="A39" s="4"/>
      <c r="B39" s="4"/>
      <c r="C39" s="4" t="s">
        <v>177</v>
      </c>
      <c r="D39" s="15" t="s">
        <v>192</v>
      </c>
      <c r="E39" s="15" t="s">
        <v>193</v>
      </c>
    </row>
    <row r="40" ht="19.5" spans="1:5">
      <c r="A40" s="4"/>
      <c r="B40" s="4"/>
      <c r="C40" s="4" t="s">
        <v>179</v>
      </c>
      <c r="D40" s="15"/>
      <c r="E40" s="15"/>
    </row>
    <row r="41" ht="19.5" spans="1:5">
      <c r="A41" s="4"/>
      <c r="B41" s="4"/>
      <c r="C41" s="4" t="s">
        <v>181</v>
      </c>
      <c r="D41" s="15"/>
      <c r="E41" s="15"/>
    </row>
    <row r="42" ht="19.5" spans="1:5">
      <c r="A42" s="4"/>
      <c r="B42" s="4"/>
      <c r="C42" s="4" t="s">
        <v>182</v>
      </c>
      <c r="D42" s="15" t="s">
        <v>194</v>
      </c>
      <c r="E42" s="18">
        <v>0.98</v>
      </c>
    </row>
    <row r="43" ht="25.5" spans="1:5">
      <c r="A43" s="19" t="s">
        <v>184</v>
      </c>
      <c r="B43" s="19"/>
      <c r="C43" s="19"/>
      <c r="D43" s="19"/>
      <c r="E43" s="19"/>
    </row>
    <row r="47" ht="27" spans="1:5">
      <c r="A47" s="1" t="s">
        <v>150</v>
      </c>
      <c r="B47" s="1"/>
      <c r="C47" s="1"/>
      <c r="D47" s="1"/>
      <c r="E47" s="1"/>
    </row>
    <row r="48" spans="1:6">
      <c r="A48" s="2"/>
      <c r="B48" s="2"/>
      <c r="C48" s="2"/>
      <c r="D48" s="2"/>
      <c r="E48" s="3" t="s">
        <v>1</v>
      </c>
      <c r="F48">
        <v>3</v>
      </c>
    </row>
    <row r="49" ht="19.5" spans="1:5">
      <c r="A49" s="4" t="s">
        <v>142</v>
      </c>
      <c r="B49" s="4"/>
      <c r="C49" s="4"/>
      <c r="D49" s="4" t="s">
        <v>195</v>
      </c>
      <c r="E49" s="4"/>
    </row>
    <row r="50" ht="19.5" spans="1:5">
      <c r="A50" s="4" t="s">
        <v>152</v>
      </c>
      <c r="B50" s="4"/>
      <c r="C50" s="4"/>
      <c r="D50" s="5" t="s">
        <v>145</v>
      </c>
      <c r="E50" s="5"/>
    </row>
    <row r="51" ht="19.5" spans="1:5">
      <c r="A51" s="4" t="s">
        <v>153</v>
      </c>
      <c r="B51" s="4" t="s">
        <v>154</v>
      </c>
      <c r="C51" s="4"/>
      <c r="D51" s="4">
        <v>16.38</v>
      </c>
      <c r="E51" s="4"/>
    </row>
    <row r="52" ht="19.5" spans="1:5">
      <c r="A52" s="4"/>
      <c r="B52" s="4" t="s">
        <v>155</v>
      </c>
      <c r="C52" s="4"/>
      <c r="D52" s="6">
        <v>16.38</v>
      </c>
      <c r="E52" s="6"/>
    </row>
    <row r="53" ht="19.5" spans="1:5">
      <c r="A53" s="4"/>
      <c r="B53" s="4" t="s">
        <v>156</v>
      </c>
      <c r="C53" s="4"/>
      <c r="D53" s="6"/>
      <c r="E53" s="6"/>
    </row>
    <row r="54" spans="1:5">
      <c r="A54" s="7" t="s">
        <v>157</v>
      </c>
      <c r="B54" s="20" t="s">
        <v>196</v>
      </c>
      <c r="C54" s="20"/>
      <c r="D54" s="20"/>
      <c r="E54" s="20"/>
    </row>
    <row r="55" spans="1:5">
      <c r="A55" s="11"/>
      <c r="B55" s="20"/>
      <c r="C55" s="20"/>
      <c r="D55" s="20"/>
      <c r="E55" s="20"/>
    </row>
    <row r="56" ht="19.5" spans="1:5">
      <c r="A56" s="4" t="s">
        <v>159</v>
      </c>
      <c r="B56" s="4" t="s">
        <v>160</v>
      </c>
      <c r="C56" s="4" t="s">
        <v>161</v>
      </c>
      <c r="D56" s="4" t="s">
        <v>162</v>
      </c>
      <c r="E56" s="4" t="s">
        <v>163</v>
      </c>
    </row>
    <row r="57" ht="19.5" spans="1:5">
      <c r="A57" s="4"/>
      <c r="B57" s="4" t="s">
        <v>164</v>
      </c>
      <c r="C57" s="4" t="s">
        <v>165</v>
      </c>
      <c r="D57" s="15" t="s">
        <v>197</v>
      </c>
      <c r="E57" s="15" t="s">
        <v>198</v>
      </c>
    </row>
    <row r="58" ht="19.5" spans="1:5">
      <c r="A58" s="4"/>
      <c r="B58" s="4"/>
      <c r="C58" s="4" t="s">
        <v>168</v>
      </c>
      <c r="D58" s="15" t="s">
        <v>199</v>
      </c>
      <c r="E58" s="16">
        <v>1</v>
      </c>
    </row>
    <row r="59" ht="19.5" spans="1:5">
      <c r="A59" s="4"/>
      <c r="B59" s="4"/>
      <c r="C59" s="4" t="s">
        <v>170</v>
      </c>
      <c r="D59" s="15"/>
      <c r="E59" s="15"/>
    </row>
    <row r="60" ht="19.5" spans="1:5">
      <c r="A60" s="4"/>
      <c r="B60" s="4"/>
      <c r="C60" s="4" t="s">
        <v>171</v>
      </c>
      <c r="D60" s="15"/>
      <c r="E60" s="15"/>
    </row>
    <row r="61" ht="19.5" spans="1:5">
      <c r="A61" s="4"/>
      <c r="B61" s="4" t="s">
        <v>173</v>
      </c>
      <c r="C61" s="4" t="s">
        <v>174</v>
      </c>
      <c r="D61" s="15" t="s">
        <v>200</v>
      </c>
      <c r="E61" s="15" t="s">
        <v>201</v>
      </c>
    </row>
    <row r="62" ht="19.5" spans="1:5">
      <c r="A62" s="4"/>
      <c r="B62" s="4"/>
      <c r="C62" s="4" t="s">
        <v>177</v>
      </c>
      <c r="D62" s="15" t="s">
        <v>202</v>
      </c>
      <c r="E62" s="16">
        <v>0.98</v>
      </c>
    </row>
    <row r="63" ht="19.5" spans="1:5">
      <c r="A63" s="4"/>
      <c r="B63" s="4"/>
      <c r="C63" s="4" t="s">
        <v>179</v>
      </c>
      <c r="D63" s="15"/>
      <c r="E63" s="15"/>
    </row>
    <row r="64" ht="19.5" spans="1:5">
      <c r="A64" s="4"/>
      <c r="B64" s="4"/>
      <c r="C64" s="4" t="s">
        <v>181</v>
      </c>
      <c r="D64" s="15"/>
      <c r="E64" s="15"/>
    </row>
    <row r="65" ht="19.5" spans="1:5">
      <c r="A65" s="4"/>
      <c r="B65" s="4"/>
      <c r="C65" s="4" t="s">
        <v>182</v>
      </c>
      <c r="D65" s="15" t="s">
        <v>203</v>
      </c>
      <c r="E65" s="18">
        <v>0.97</v>
      </c>
    </row>
    <row r="66" ht="25.5" spans="1:5">
      <c r="A66" s="19" t="s">
        <v>184</v>
      </c>
      <c r="B66" s="19"/>
      <c r="C66" s="19"/>
      <c r="D66" s="19"/>
      <c r="E66" s="19"/>
    </row>
    <row r="70" ht="27" spans="1:5">
      <c r="A70" s="1" t="s">
        <v>150</v>
      </c>
      <c r="B70" s="1"/>
      <c r="C70" s="1"/>
      <c r="D70" s="1"/>
      <c r="E70" s="1"/>
    </row>
    <row r="71" spans="1:6">
      <c r="A71" s="2"/>
      <c r="B71" s="2"/>
      <c r="C71" s="2"/>
      <c r="D71" s="2"/>
      <c r="E71" s="3" t="s">
        <v>1</v>
      </c>
      <c r="F71">
        <v>4</v>
      </c>
    </row>
    <row r="72" ht="19.5" spans="1:5">
      <c r="A72" s="4" t="s">
        <v>142</v>
      </c>
      <c r="B72" s="4"/>
      <c r="C72" s="4"/>
      <c r="D72" s="4" t="s">
        <v>204</v>
      </c>
      <c r="E72" s="4"/>
    </row>
    <row r="73" ht="19.5" spans="1:5">
      <c r="A73" s="4" t="s">
        <v>152</v>
      </c>
      <c r="B73" s="4"/>
      <c r="C73" s="4"/>
      <c r="D73" s="5" t="s">
        <v>145</v>
      </c>
      <c r="E73" s="5"/>
    </row>
    <row r="74" ht="19.5" spans="1:5">
      <c r="A74" s="4" t="s">
        <v>153</v>
      </c>
      <c r="B74" s="4" t="s">
        <v>154</v>
      </c>
      <c r="C74" s="4"/>
      <c r="D74" s="4">
        <v>50</v>
      </c>
      <c r="E74" s="4"/>
    </row>
    <row r="75" ht="19.5" spans="1:5">
      <c r="A75" s="4"/>
      <c r="B75" s="4" t="s">
        <v>155</v>
      </c>
      <c r="C75" s="4"/>
      <c r="D75" s="6">
        <v>50</v>
      </c>
      <c r="E75" s="6"/>
    </row>
    <row r="76" ht="19.5" spans="1:5">
      <c r="A76" s="4"/>
      <c r="B76" s="4" t="s">
        <v>156</v>
      </c>
      <c r="C76" s="4"/>
      <c r="D76" s="6"/>
      <c r="E76" s="6"/>
    </row>
    <row r="77" spans="1:5">
      <c r="A77" s="7" t="s">
        <v>157</v>
      </c>
      <c r="B77" s="8" t="s">
        <v>205</v>
      </c>
      <c r="C77" s="9"/>
      <c r="D77" s="9"/>
      <c r="E77" s="10"/>
    </row>
    <row r="78" ht="33" customHeight="1" spans="1:5">
      <c r="A78" s="11"/>
      <c r="B78" s="12"/>
      <c r="C78" s="13"/>
      <c r="D78" s="13"/>
      <c r="E78" s="14"/>
    </row>
    <row r="79" ht="19.5" spans="1:5">
      <c r="A79" s="4" t="s">
        <v>159</v>
      </c>
      <c r="B79" s="4" t="s">
        <v>160</v>
      </c>
      <c r="C79" s="4" t="s">
        <v>161</v>
      </c>
      <c r="D79" s="4" t="s">
        <v>162</v>
      </c>
      <c r="E79" s="4" t="s">
        <v>163</v>
      </c>
    </row>
    <row r="80" ht="21" spans="1:5">
      <c r="A80" s="4"/>
      <c r="B80" s="4" t="s">
        <v>164</v>
      </c>
      <c r="C80" s="4" t="s">
        <v>165</v>
      </c>
      <c r="D80" s="15" t="s">
        <v>206</v>
      </c>
      <c r="E80" s="15" t="s">
        <v>207</v>
      </c>
    </row>
    <row r="81" ht="21" spans="1:5">
      <c r="A81" s="4"/>
      <c r="B81" s="4"/>
      <c r="C81" s="4" t="s">
        <v>168</v>
      </c>
      <c r="D81" s="15" t="s">
        <v>208</v>
      </c>
      <c r="E81" s="15" t="s">
        <v>209</v>
      </c>
    </row>
    <row r="82" ht="19.5" spans="1:5">
      <c r="A82" s="4"/>
      <c r="B82" s="4"/>
      <c r="C82" s="4" t="s">
        <v>170</v>
      </c>
      <c r="D82" s="15" t="s">
        <v>200</v>
      </c>
      <c r="E82" s="15" t="s">
        <v>210</v>
      </c>
    </row>
    <row r="83" ht="21" spans="1:5">
      <c r="A83" s="4"/>
      <c r="B83" s="4"/>
      <c r="C83" s="4" t="s">
        <v>171</v>
      </c>
      <c r="D83" s="15" t="s">
        <v>211</v>
      </c>
      <c r="E83" s="15" t="s">
        <v>212</v>
      </c>
    </row>
    <row r="84" ht="19.5" spans="1:5">
      <c r="A84" s="4"/>
      <c r="B84" s="4" t="s">
        <v>173</v>
      </c>
      <c r="C84" s="4" t="s">
        <v>174</v>
      </c>
      <c r="D84" s="15"/>
      <c r="E84" s="15"/>
    </row>
    <row r="85" ht="21" spans="1:5">
      <c r="A85" s="4"/>
      <c r="B85" s="4"/>
      <c r="C85" s="4" t="s">
        <v>177</v>
      </c>
      <c r="D85" s="15" t="s">
        <v>213</v>
      </c>
      <c r="E85" s="16">
        <v>1</v>
      </c>
    </row>
    <row r="86" ht="19.5" spans="1:5">
      <c r="A86" s="4"/>
      <c r="B86" s="4"/>
      <c r="C86" s="4" t="s">
        <v>179</v>
      </c>
      <c r="D86" s="15"/>
      <c r="E86" s="15"/>
    </row>
    <row r="87" ht="19.5" spans="1:5">
      <c r="A87" s="4"/>
      <c r="B87" s="4"/>
      <c r="C87" s="4" t="s">
        <v>181</v>
      </c>
      <c r="D87" s="15"/>
      <c r="E87" s="15"/>
    </row>
    <row r="88" ht="19.5" spans="1:5">
      <c r="A88" s="4"/>
      <c r="B88" s="4"/>
      <c r="C88" s="4" t="s">
        <v>182</v>
      </c>
      <c r="D88" s="15" t="s">
        <v>214</v>
      </c>
      <c r="E88" s="18">
        <v>0.98</v>
      </c>
    </row>
    <row r="89" ht="25.5" spans="1:5">
      <c r="A89" s="19" t="s">
        <v>184</v>
      </c>
      <c r="B89" s="19"/>
      <c r="C89" s="19"/>
      <c r="D89" s="19"/>
      <c r="E89" s="19"/>
    </row>
    <row r="93" ht="27" spans="1:5">
      <c r="A93" s="1" t="s">
        <v>150</v>
      </c>
      <c r="B93" s="1"/>
      <c r="C93" s="1"/>
      <c r="D93" s="1"/>
      <c r="E93" s="1"/>
    </row>
    <row r="94" spans="1:6">
      <c r="A94" s="2"/>
      <c r="B94" s="2"/>
      <c r="C94" s="2"/>
      <c r="D94" s="2"/>
      <c r="E94" s="3" t="s">
        <v>1</v>
      </c>
      <c r="F94">
        <v>5</v>
      </c>
    </row>
    <row r="95" ht="19.5" spans="1:5">
      <c r="A95" s="4" t="s">
        <v>142</v>
      </c>
      <c r="B95" s="4"/>
      <c r="C95" s="4"/>
      <c r="D95" s="4" t="s">
        <v>215</v>
      </c>
      <c r="E95" s="4"/>
    </row>
    <row r="96" ht="19.5" spans="1:5">
      <c r="A96" s="4" t="s">
        <v>152</v>
      </c>
      <c r="B96" s="4"/>
      <c r="C96" s="4"/>
      <c r="D96" s="5" t="s">
        <v>145</v>
      </c>
      <c r="E96" s="5"/>
    </row>
    <row r="97" ht="19.5" spans="1:5">
      <c r="A97" s="4" t="s">
        <v>153</v>
      </c>
      <c r="B97" s="4" t="s">
        <v>154</v>
      </c>
      <c r="C97" s="4"/>
      <c r="D97" s="4">
        <v>15</v>
      </c>
      <c r="E97" s="4"/>
    </row>
    <row r="98" ht="19.5" spans="1:5">
      <c r="A98" s="4"/>
      <c r="B98" s="4" t="s">
        <v>155</v>
      </c>
      <c r="C98" s="4"/>
      <c r="D98" s="6">
        <v>15</v>
      </c>
      <c r="E98" s="6"/>
    </row>
    <row r="99" ht="19.5" spans="1:5">
      <c r="A99" s="4"/>
      <c r="B99" s="4" t="s">
        <v>156</v>
      </c>
      <c r="C99" s="4"/>
      <c r="D99" s="6"/>
      <c r="E99" s="6"/>
    </row>
    <row r="100" spans="1:5">
      <c r="A100" s="7" t="s">
        <v>157</v>
      </c>
      <c r="B100" s="8" t="s">
        <v>216</v>
      </c>
      <c r="C100" s="9"/>
      <c r="D100" s="9"/>
      <c r="E100" s="10"/>
    </row>
    <row r="101" spans="1:5">
      <c r="A101" s="11"/>
      <c r="B101" s="12"/>
      <c r="C101" s="13"/>
      <c r="D101" s="13"/>
      <c r="E101" s="14"/>
    </row>
    <row r="102" ht="19.5" spans="1:5">
      <c r="A102" s="4" t="s">
        <v>159</v>
      </c>
      <c r="B102" s="4" t="s">
        <v>160</v>
      </c>
      <c r="C102" s="4" t="s">
        <v>161</v>
      </c>
      <c r="D102" s="4" t="s">
        <v>162</v>
      </c>
      <c r="E102" s="4" t="s">
        <v>163</v>
      </c>
    </row>
    <row r="103" ht="19.5" spans="1:5">
      <c r="A103" s="4"/>
      <c r="B103" s="7" t="s">
        <v>164</v>
      </c>
      <c r="C103" s="4" t="s">
        <v>165</v>
      </c>
      <c r="D103" s="15" t="s">
        <v>217</v>
      </c>
      <c r="E103" s="15" t="s">
        <v>218</v>
      </c>
    </row>
    <row r="104" ht="19.5" spans="1:5">
      <c r="A104" s="4"/>
      <c r="B104" s="21"/>
      <c r="C104" s="4" t="s">
        <v>168</v>
      </c>
      <c r="D104" s="15" t="s">
        <v>219</v>
      </c>
      <c r="E104" s="15" t="s">
        <v>220</v>
      </c>
    </row>
    <row r="105" ht="19.5" spans="1:5">
      <c r="A105" s="4"/>
      <c r="B105" s="21"/>
      <c r="C105" s="4" t="s">
        <v>170</v>
      </c>
      <c r="D105" s="15"/>
      <c r="E105" s="15"/>
    </row>
    <row r="106" ht="19.5" spans="1:5">
      <c r="A106" s="4"/>
      <c r="B106" s="11"/>
      <c r="C106" s="4" t="s">
        <v>171</v>
      </c>
      <c r="D106" s="15" t="s">
        <v>221</v>
      </c>
      <c r="E106" s="15" t="s">
        <v>222</v>
      </c>
    </row>
    <row r="107" ht="19.5" spans="1:5">
      <c r="A107" s="4"/>
      <c r="B107" s="7" t="s">
        <v>173</v>
      </c>
      <c r="C107" s="4" t="s">
        <v>174</v>
      </c>
      <c r="D107" s="15"/>
      <c r="E107" s="15"/>
    </row>
    <row r="108" ht="21" spans="1:5">
      <c r="A108" s="4"/>
      <c r="B108" s="21"/>
      <c r="C108" s="4" t="s">
        <v>177</v>
      </c>
      <c r="D108" s="15" t="s">
        <v>223</v>
      </c>
      <c r="E108" s="15" t="s">
        <v>224</v>
      </c>
    </row>
    <row r="109" ht="19.5" spans="1:5">
      <c r="A109" s="4"/>
      <c r="B109" s="21"/>
      <c r="C109" s="4" t="s">
        <v>179</v>
      </c>
      <c r="D109" s="15"/>
      <c r="E109" s="15"/>
    </row>
    <row r="110" ht="19.5" spans="1:5">
      <c r="A110" s="4"/>
      <c r="B110" s="21"/>
      <c r="C110" s="4" t="s">
        <v>181</v>
      </c>
      <c r="D110" s="15"/>
      <c r="E110" s="15"/>
    </row>
    <row r="111" ht="19.5" spans="1:5">
      <c r="A111" s="4"/>
      <c r="B111" s="11"/>
      <c r="C111" s="4" t="s">
        <v>182</v>
      </c>
      <c r="D111" s="15" t="s">
        <v>225</v>
      </c>
      <c r="E111" s="18">
        <v>0.97</v>
      </c>
    </row>
    <row r="112" ht="25.5" spans="1:5">
      <c r="A112" s="19" t="s">
        <v>184</v>
      </c>
      <c r="B112" s="19"/>
      <c r="C112" s="19"/>
      <c r="D112" s="19"/>
      <c r="E112" s="19"/>
    </row>
    <row r="116" ht="27" spans="1:5">
      <c r="A116" s="1" t="s">
        <v>150</v>
      </c>
      <c r="B116" s="1"/>
      <c r="C116" s="1"/>
      <c r="D116" s="1"/>
      <c r="E116" s="1"/>
    </row>
    <row r="117" spans="1:6">
      <c r="A117" s="2"/>
      <c r="B117" s="2"/>
      <c r="C117" s="2"/>
      <c r="D117" s="2"/>
      <c r="E117" s="3" t="s">
        <v>1</v>
      </c>
      <c r="F117">
        <v>6</v>
      </c>
    </row>
    <row r="118" ht="42" customHeight="1" spans="1:5">
      <c r="A118" s="4" t="s">
        <v>142</v>
      </c>
      <c r="B118" s="4"/>
      <c r="C118" s="4"/>
      <c r="D118" s="4" t="s">
        <v>226</v>
      </c>
      <c r="E118" s="4"/>
    </row>
    <row r="119" ht="19.5" spans="1:5">
      <c r="A119" s="4" t="s">
        <v>152</v>
      </c>
      <c r="B119" s="4"/>
      <c r="C119" s="4"/>
      <c r="D119" s="5" t="s">
        <v>145</v>
      </c>
      <c r="E119" s="5"/>
    </row>
    <row r="120" ht="19.5" spans="1:5">
      <c r="A120" s="4" t="s">
        <v>153</v>
      </c>
      <c r="B120" s="4" t="s">
        <v>154</v>
      </c>
      <c r="C120" s="4"/>
      <c r="D120" s="4">
        <v>8.8</v>
      </c>
      <c r="E120" s="4"/>
    </row>
    <row r="121" ht="19.5" spans="1:5">
      <c r="A121" s="4"/>
      <c r="B121" s="4" t="s">
        <v>155</v>
      </c>
      <c r="C121" s="4"/>
      <c r="D121" s="6">
        <v>8.8</v>
      </c>
      <c r="E121" s="6"/>
    </row>
    <row r="122" ht="19.5" spans="1:5">
      <c r="A122" s="4"/>
      <c r="B122" s="4" t="s">
        <v>156</v>
      </c>
      <c r="C122" s="4"/>
      <c r="D122" s="6"/>
      <c r="E122" s="6"/>
    </row>
    <row r="123" spans="1:5">
      <c r="A123" s="7" t="s">
        <v>157</v>
      </c>
      <c r="B123" s="8" t="s">
        <v>227</v>
      </c>
      <c r="C123" s="9"/>
      <c r="D123" s="9"/>
      <c r="E123" s="10"/>
    </row>
    <row r="124" spans="1:5">
      <c r="A124" s="11"/>
      <c r="B124" s="12"/>
      <c r="C124" s="13"/>
      <c r="D124" s="13"/>
      <c r="E124" s="14"/>
    </row>
    <row r="125" ht="19.5" spans="1:5">
      <c r="A125" s="4" t="s">
        <v>159</v>
      </c>
      <c r="B125" s="4" t="s">
        <v>160</v>
      </c>
      <c r="C125" s="4" t="s">
        <v>161</v>
      </c>
      <c r="D125" s="4" t="s">
        <v>162</v>
      </c>
      <c r="E125" s="4" t="s">
        <v>163</v>
      </c>
    </row>
    <row r="126" ht="19.5" spans="1:5">
      <c r="A126" s="4"/>
      <c r="B126" s="4" t="s">
        <v>164</v>
      </c>
      <c r="C126" s="4" t="s">
        <v>165</v>
      </c>
      <c r="D126" s="22" t="s">
        <v>165</v>
      </c>
      <c r="E126" s="22" t="s">
        <v>228</v>
      </c>
    </row>
    <row r="127" ht="19.5" spans="1:5">
      <c r="A127" s="4"/>
      <c r="B127" s="4"/>
      <c r="C127" s="4" t="s">
        <v>168</v>
      </c>
      <c r="D127" s="22" t="s">
        <v>168</v>
      </c>
      <c r="E127" s="23">
        <v>1</v>
      </c>
    </row>
    <row r="128" ht="19.5" spans="1:5">
      <c r="A128" s="4"/>
      <c r="B128" s="4"/>
      <c r="C128" s="4" t="s">
        <v>170</v>
      </c>
      <c r="D128" s="22" t="s">
        <v>229</v>
      </c>
      <c r="E128" s="24" t="s">
        <v>230</v>
      </c>
    </row>
    <row r="129" ht="28.5" spans="1:5">
      <c r="A129" s="4"/>
      <c r="B129" s="4"/>
      <c r="C129" s="4" t="s">
        <v>171</v>
      </c>
      <c r="D129" s="22" t="s">
        <v>231</v>
      </c>
      <c r="E129" s="16">
        <v>1</v>
      </c>
    </row>
    <row r="130" ht="19.5" spans="1:5">
      <c r="A130" s="4"/>
      <c r="B130" s="4" t="s">
        <v>173</v>
      </c>
      <c r="C130" s="4" t="s">
        <v>174</v>
      </c>
      <c r="D130" s="15"/>
      <c r="E130" s="15"/>
    </row>
    <row r="131" ht="28.5" spans="1:5">
      <c r="A131" s="4"/>
      <c r="B131" s="4"/>
      <c r="C131" s="4" t="s">
        <v>177</v>
      </c>
      <c r="D131" s="22" t="s">
        <v>232</v>
      </c>
      <c r="E131" s="16">
        <v>0.95</v>
      </c>
    </row>
    <row r="132" ht="19.5" spans="1:5">
      <c r="A132" s="4"/>
      <c r="B132" s="4"/>
      <c r="C132" s="4" t="s">
        <v>179</v>
      </c>
      <c r="D132" s="15"/>
      <c r="E132" s="15"/>
    </row>
    <row r="133" ht="19.5" spans="1:5">
      <c r="A133" s="4"/>
      <c r="B133" s="4"/>
      <c r="C133" s="4" t="s">
        <v>181</v>
      </c>
      <c r="D133" s="15"/>
      <c r="E133" s="15"/>
    </row>
    <row r="134" ht="19.5" spans="1:5">
      <c r="A134" s="4"/>
      <c r="B134" s="4"/>
      <c r="C134" s="4" t="s">
        <v>182</v>
      </c>
      <c r="D134" s="22" t="s">
        <v>233</v>
      </c>
      <c r="E134" s="18">
        <v>0.95</v>
      </c>
    </row>
    <row r="135" ht="25.5" spans="1:5">
      <c r="A135" s="19" t="s">
        <v>184</v>
      </c>
      <c r="B135" s="19"/>
      <c r="C135" s="19"/>
      <c r="D135" s="19"/>
      <c r="E135" s="19"/>
    </row>
    <row r="139" ht="27" spans="1:5">
      <c r="A139" s="1" t="s">
        <v>150</v>
      </c>
      <c r="B139" s="1"/>
      <c r="C139" s="1"/>
      <c r="D139" s="1"/>
      <c r="E139" s="1"/>
    </row>
    <row r="140" spans="1:6">
      <c r="A140" s="2"/>
      <c r="B140" s="2"/>
      <c r="C140" s="2"/>
      <c r="D140" s="2"/>
      <c r="E140" s="3" t="s">
        <v>1</v>
      </c>
      <c r="F140">
        <v>7</v>
      </c>
    </row>
    <row r="141" ht="19.5" spans="1:5">
      <c r="A141" s="4" t="s">
        <v>142</v>
      </c>
      <c r="B141" s="4"/>
      <c r="C141" s="4"/>
      <c r="D141" s="4" t="s">
        <v>234</v>
      </c>
      <c r="E141" s="4"/>
    </row>
    <row r="142" ht="19.5" spans="1:5">
      <c r="A142" s="4" t="s">
        <v>152</v>
      </c>
      <c r="B142" s="4"/>
      <c r="C142" s="4"/>
      <c r="D142" s="5" t="s">
        <v>145</v>
      </c>
      <c r="E142" s="5"/>
    </row>
    <row r="143" ht="19.5" spans="1:5">
      <c r="A143" s="4" t="s">
        <v>153</v>
      </c>
      <c r="B143" s="4" t="s">
        <v>154</v>
      </c>
      <c r="C143" s="4"/>
      <c r="D143" s="4">
        <v>12.8</v>
      </c>
      <c r="E143" s="4"/>
    </row>
    <row r="144" ht="19.5" spans="1:5">
      <c r="A144" s="4"/>
      <c r="B144" s="4" t="s">
        <v>155</v>
      </c>
      <c r="C144" s="4"/>
      <c r="D144" s="6">
        <v>12.8</v>
      </c>
      <c r="E144" s="6"/>
    </row>
    <row r="145" ht="19.5" spans="1:5">
      <c r="A145" s="4"/>
      <c r="B145" s="4" t="s">
        <v>156</v>
      </c>
      <c r="C145" s="4"/>
      <c r="D145" s="6"/>
      <c r="E145" s="6"/>
    </row>
    <row r="146" spans="1:5">
      <c r="A146" s="7" t="s">
        <v>157</v>
      </c>
      <c r="B146" s="8" t="s">
        <v>235</v>
      </c>
      <c r="C146" s="9"/>
      <c r="D146" s="9"/>
      <c r="E146" s="10"/>
    </row>
    <row r="147" spans="1:5">
      <c r="A147" s="11"/>
      <c r="B147" s="12"/>
      <c r="C147" s="13"/>
      <c r="D147" s="13"/>
      <c r="E147" s="14"/>
    </row>
    <row r="148" ht="19.5" spans="1:5">
      <c r="A148" s="4" t="s">
        <v>159</v>
      </c>
      <c r="B148" s="4" t="s">
        <v>160</v>
      </c>
      <c r="C148" s="4" t="s">
        <v>161</v>
      </c>
      <c r="D148" s="4" t="s">
        <v>162</v>
      </c>
      <c r="E148" s="4" t="s">
        <v>163</v>
      </c>
    </row>
    <row r="149" ht="31.5" spans="1:5">
      <c r="A149" s="4"/>
      <c r="B149" s="4" t="s">
        <v>164</v>
      </c>
      <c r="C149" s="4" t="s">
        <v>165</v>
      </c>
      <c r="D149" s="15" t="s">
        <v>236</v>
      </c>
      <c r="E149" s="15" t="s">
        <v>237</v>
      </c>
    </row>
    <row r="150" ht="19.5" spans="1:5">
      <c r="A150" s="4"/>
      <c r="B150" s="4"/>
      <c r="C150" s="4" t="s">
        <v>168</v>
      </c>
      <c r="D150" s="15" t="s">
        <v>238</v>
      </c>
      <c r="E150" s="16">
        <v>1</v>
      </c>
    </row>
    <row r="151" ht="19.5" spans="1:5">
      <c r="A151" s="4"/>
      <c r="B151" s="4"/>
      <c r="C151" s="4" t="s">
        <v>170</v>
      </c>
      <c r="D151" s="15"/>
      <c r="E151" s="15"/>
    </row>
    <row r="152" ht="19.5" spans="1:5">
      <c r="A152" s="4"/>
      <c r="B152" s="4"/>
      <c r="C152" s="4" t="s">
        <v>171</v>
      </c>
      <c r="D152" s="15"/>
      <c r="E152" s="15"/>
    </row>
    <row r="153" ht="19.5" spans="1:5">
      <c r="A153" s="4"/>
      <c r="B153" s="4" t="s">
        <v>173</v>
      </c>
      <c r="C153" s="4" t="s">
        <v>174</v>
      </c>
      <c r="D153" s="15"/>
      <c r="E153" s="15"/>
    </row>
    <row r="154" ht="19.5" spans="1:5">
      <c r="A154" s="4"/>
      <c r="B154" s="4"/>
      <c r="C154" s="4" t="s">
        <v>177</v>
      </c>
      <c r="D154" s="15" t="s">
        <v>239</v>
      </c>
      <c r="E154" s="16">
        <v>0.95</v>
      </c>
    </row>
    <row r="155" ht="19.5" spans="1:5">
      <c r="A155" s="4"/>
      <c r="B155" s="4"/>
      <c r="C155" s="4" t="s">
        <v>179</v>
      </c>
      <c r="D155" s="15"/>
      <c r="E155" s="15"/>
    </row>
    <row r="156" ht="19.5" spans="1:5">
      <c r="A156" s="4"/>
      <c r="B156" s="4"/>
      <c r="C156" s="4" t="s">
        <v>181</v>
      </c>
      <c r="D156" s="15"/>
      <c r="E156" s="15"/>
    </row>
    <row r="157" ht="19.5" spans="1:5">
      <c r="A157" s="4"/>
      <c r="B157" s="4"/>
      <c r="C157" s="4" t="s">
        <v>182</v>
      </c>
      <c r="D157" s="15" t="s">
        <v>240</v>
      </c>
      <c r="E157" s="18">
        <v>0.95</v>
      </c>
    </row>
    <row r="158" ht="25.5" spans="1:5">
      <c r="A158" s="19" t="s">
        <v>184</v>
      </c>
      <c r="B158" s="19"/>
      <c r="C158" s="19"/>
      <c r="D158" s="19"/>
      <c r="E158" s="19"/>
    </row>
    <row r="162" ht="27" spans="1:5">
      <c r="A162" s="1" t="s">
        <v>150</v>
      </c>
      <c r="B162" s="1"/>
      <c r="C162" s="1"/>
      <c r="D162" s="1"/>
      <c r="E162" s="1"/>
    </row>
    <row r="163" spans="1:6">
      <c r="A163" s="2"/>
      <c r="B163" s="2"/>
      <c r="C163" s="2"/>
      <c r="D163" s="2"/>
      <c r="E163" s="3" t="s">
        <v>1</v>
      </c>
      <c r="F163">
        <v>8</v>
      </c>
    </row>
    <row r="164" ht="19.5" spans="1:5">
      <c r="A164" s="4" t="s">
        <v>142</v>
      </c>
      <c r="B164" s="4"/>
      <c r="C164" s="4"/>
      <c r="D164" s="4" t="s">
        <v>241</v>
      </c>
      <c r="E164" s="4"/>
    </row>
    <row r="165" ht="19.5" spans="1:5">
      <c r="A165" s="4" t="s">
        <v>152</v>
      </c>
      <c r="B165" s="4"/>
      <c r="C165" s="4"/>
      <c r="D165" s="5" t="s">
        <v>145</v>
      </c>
      <c r="E165" s="5"/>
    </row>
    <row r="166" ht="19.5" spans="1:5">
      <c r="A166" s="4" t="s">
        <v>153</v>
      </c>
      <c r="B166" s="4" t="s">
        <v>154</v>
      </c>
      <c r="C166" s="4"/>
      <c r="D166" s="4">
        <v>10</v>
      </c>
      <c r="E166" s="4"/>
    </row>
    <row r="167" ht="19.5" spans="1:5">
      <c r="A167" s="4"/>
      <c r="B167" s="4" t="s">
        <v>155</v>
      </c>
      <c r="C167" s="4"/>
      <c r="D167" s="6">
        <v>10</v>
      </c>
      <c r="E167" s="6"/>
    </row>
    <row r="168" ht="19.5" spans="1:5">
      <c r="A168" s="4"/>
      <c r="B168" s="4" t="s">
        <v>156</v>
      </c>
      <c r="C168" s="4"/>
      <c r="D168" s="6"/>
      <c r="E168" s="6"/>
    </row>
    <row r="169" spans="1:5">
      <c r="A169" s="7" t="s">
        <v>157</v>
      </c>
      <c r="B169" s="25" t="s">
        <v>242</v>
      </c>
      <c r="C169" s="25"/>
      <c r="D169" s="25"/>
      <c r="E169" s="25"/>
    </row>
    <row r="170" spans="1:5">
      <c r="A170" s="11"/>
      <c r="B170" s="25"/>
      <c r="C170" s="25"/>
      <c r="D170" s="25"/>
      <c r="E170" s="25"/>
    </row>
    <row r="171" ht="19.5" spans="1:5">
      <c r="A171" s="4" t="s">
        <v>159</v>
      </c>
      <c r="B171" s="4" t="s">
        <v>160</v>
      </c>
      <c r="C171" s="4" t="s">
        <v>161</v>
      </c>
      <c r="D171" s="4" t="s">
        <v>162</v>
      </c>
      <c r="E171" s="4" t="s">
        <v>163</v>
      </c>
    </row>
    <row r="172" ht="19.5" spans="1:5">
      <c r="A172" s="4"/>
      <c r="B172" s="4" t="s">
        <v>164</v>
      </c>
      <c r="C172" s="4" t="s">
        <v>165</v>
      </c>
      <c r="D172" s="15" t="s">
        <v>243</v>
      </c>
      <c r="E172" s="15">
        <v>5</v>
      </c>
    </row>
    <row r="173" ht="19.5" spans="1:5">
      <c r="A173" s="4"/>
      <c r="B173" s="4"/>
      <c r="C173" s="4" t="s">
        <v>168</v>
      </c>
      <c r="D173" s="15"/>
      <c r="E173" s="16"/>
    </row>
    <row r="174" ht="19.5" spans="1:5">
      <c r="A174" s="4"/>
      <c r="B174" s="4"/>
      <c r="C174" s="4" t="s">
        <v>170</v>
      </c>
      <c r="D174" s="15"/>
      <c r="E174" s="15"/>
    </row>
    <row r="175" ht="19.5" spans="1:5">
      <c r="A175" s="4"/>
      <c r="B175" s="4"/>
      <c r="C175" s="4" t="s">
        <v>171</v>
      </c>
      <c r="D175" s="15" t="s">
        <v>244</v>
      </c>
      <c r="E175" s="15" t="s">
        <v>245</v>
      </c>
    </row>
    <row r="176" ht="19.5" spans="1:5">
      <c r="A176" s="4"/>
      <c r="B176" s="4" t="s">
        <v>173</v>
      </c>
      <c r="C176" s="4" t="s">
        <v>174</v>
      </c>
      <c r="D176" s="15" t="s">
        <v>200</v>
      </c>
      <c r="E176" s="15" t="s">
        <v>246</v>
      </c>
    </row>
    <row r="177" ht="19.5" spans="1:5">
      <c r="A177" s="4"/>
      <c r="B177" s="4"/>
      <c r="C177" s="4" t="s">
        <v>177</v>
      </c>
      <c r="D177" s="15"/>
      <c r="E177" s="16"/>
    </row>
    <row r="178" ht="19.5" spans="1:5">
      <c r="A178" s="4"/>
      <c r="B178" s="4"/>
      <c r="C178" s="4" t="s">
        <v>179</v>
      </c>
      <c r="D178" s="15"/>
      <c r="E178" s="15"/>
    </row>
    <row r="179" ht="19.5" spans="1:5">
      <c r="A179" s="4"/>
      <c r="B179" s="4"/>
      <c r="C179" s="4" t="s">
        <v>181</v>
      </c>
      <c r="D179" s="15"/>
      <c r="E179" s="15"/>
    </row>
    <row r="180" ht="19.5" spans="1:5">
      <c r="A180" s="4"/>
      <c r="B180" s="4"/>
      <c r="C180" s="4" t="s">
        <v>182</v>
      </c>
      <c r="D180" s="15" t="s">
        <v>203</v>
      </c>
      <c r="E180" s="18">
        <v>0.97</v>
      </c>
    </row>
    <row r="181" ht="25.5" spans="1:5">
      <c r="A181" s="19" t="s">
        <v>184</v>
      </c>
      <c r="B181" s="19"/>
      <c r="C181" s="19"/>
      <c r="D181" s="19"/>
      <c r="E181" s="19"/>
    </row>
    <row r="185" ht="27" spans="1:5">
      <c r="A185" s="1" t="s">
        <v>150</v>
      </c>
      <c r="B185" s="1"/>
      <c r="C185" s="1"/>
      <c r="D185" s="1"/>
      <c r="E185" s="1"/>
    </row>
    <row r="186" spans="1:6">
      <c r="A186" s="2"/>
      <c r="B186" s="2"/>
      <c r="C186" s="2"/>
      <c r="D186" s="2"/>
      <c r="E186" s="3" t="s">
        <v>1</v>
      </c>
      <c r="F186">
        <v>9</v>
      </c>
    </row>
    <row r="187" ht="43" customHeight="1" spans="1:5">
      <c r="A187" s="4" t="s">
        <v>142</v>
      </c>
      <c r="B187" s="4"/>
      <c r="C187" s="4"/>
      <c r="D187" s="4" t="s">
        <v>247</v>
      </c>
      <c r="E187" s="4"/>
    </row>
    <row r="188" ht="19.5" spans="1:5">
      <c r="A188" s="4" t="s">
        <v>152</v>
      </c>
      <c r="B188" s="4"/>
      <c r="C188" s="4"/>
      <c r="D188" s="5" t="s">
        <v>145</v>
      </c>
      <c r="E188" s="5"/>
    </row>
    <row r="189" ht="19.5" spans="1:5">
      <c r="A189" s="4" t="s">
        <v>153</v>
      </c>
      <c r="B189" s="4" t="s">
        <v>154</v>
      </c>
      <c r="C189" s="4"/>
      <c r="D189" s="4">
        <v>26</v>
      </c>
      <c r="E189" s="4"/>
    </row>
    <row r="190" ht="19.5" spans="1:5">
      <c r="A190" s="4"/>
      <c r="B190" s="4" t="s">
        <v>155</v>
      </c>
      <c r="C190" s="4"/>
      <c r="D190" s="6">
        <v>26</v>
      </c>
      <c r="E190" s="6"/>
    </row>
    <row r="191" ht="19.5" spans="1:5">
      <c r="A191" s="4"/>
      <c r="B191" s="4" t="s">
        <v>156</v>
      </c>
      <c r="C191" s="4"/>
      <c r="D191" s="6"/>
      <c r="E191" s="6"/>
    </row>
    <row r="192" spans="1:5">
      <c r="A192" s="7" t="s">
        <v>157</v>
      </c>
      <c r="B192" s="4" t="s">
        <v>248</v>
      </c>
      <c r="C192" s="4"/>
      <c r="D192" s="4"/>
      <c r="E192" s="4"/>
    </row>
    <row r="193" spans="1:5">
      <c r="A193" s="11"/>
      <c r="B193" s="4"/>
      <c r="C193" s="4"/>
      <c r="D193" s="4"/>
      <c r="E193" s="4"/>
    </row>
    <row r="194" ht="19.5" spans="1:5">
      <c r="A194" s="4" t="s">
        <v>159</v>
      </c>
      <c r="B194" s="4" t="s">
        <v>160</v>
      </c>
      <c r="C194" s="4" t="s">
        <v>161</v>
      </c>
      <c r="D194" s="4" t="s">
        <v>162</v>
      </c>
      <c r="E194" s="4" t="s">
        <v>163</v>
      </c>
    </row>
    <row r="195" ht="19.5" spans="1:5">
      <c r="A195" s="4"/>
      <c r="B195" s="4" t="s">
        <v>164</v>
      </c>
      <c r="C195" s="4" t="s">
        <v>165</v>
      </c>
      <c r="D195" s="22" t="s">
        <v>249</v>
      </c>
      <c r="E195" s="22" t="s">
        <v>250</v>
      </c>
    </row>
    <row r="196" ht="19.5" spans="1:5">
      <c r="A196" s="4"/>
      <c r="B196" s="4"/>
      <c r="C196" s="4" t="s">
        <v>168</v>
      </c>
      <c r="D196" s="22" t="s">
        <v>168</v>
      </c>
      <c r="E196" s="23">
        <v>1</v>
      </c>
    </row>
    <row r="197" ht="19.5" spans="1:5">
      <c r="A197" s="4"/>
      <c r="B197" s="4"/>
      <c r="C197" s="4" t="s">
        <v>170</v>
      </c>
      <c r="D197" s="22" t="s">
        <v>229</v>
      </c>
      <c r="E197" s="24" t="s">
        <v>251</v>
      </c>
    </row>
    <row r="198" ht="19.5" spans="1:5">
      <c r="A198" s="4"/>
      <c r="B198" s="4"/>
      <c r="C198" s="4" t="s">
        <v>171</v>
      </c>
      <c r="D198" s="22" t="s">
        <v>252</v>
      </c>
      <c r="E198" s="16" t="s">
        <v>253</v>
      </c>
    </row>
    <row r="199" ht="19.5" spans="1:5">
      <c r="A199" s="4"/>
      <c r="B199" s="4" t="s">
        <v>173</v>
      </c>
      <c r="C199" s="4" t="s">
        <v>174</v>
      </c>
      <c r="D199" s="15"/>
      <c r="E199" s="15"/>
    </row>
    <row r="200" ht="19.5" spans="1:5">
      <c r="A200" s="4"/>
      <c r="B200" s="4"/>
      <c r="C200" s="4" t="s">
        <v>177</v>
      </c>
      <c r="D200" s="22"/>
      <c r="E200" s="16"/>
    </row>
    <row r="201" ht="19.5" spans="1:5">
      <c r="A201" s="4"/>
      <c r="B201" s="4"/>
      <c r="C201" s="4" t="s">
        <v>179</v>
      </c>
      <c r="D201" s="15"/>
      <c r="E201" s="15"/>
    </row>
    <row r="202" ht="19.5" spans="1:5">
      <c r="A202" s="4"/>
      <c r="B202" s="4"/>
      <c r="C202" s="4" t="s">
        <v>181</v>
      </c>
      <c r="D202" s="15"/>
      <c r="E202" s="15"/>
    </row>
    <row r="203" ht="19.5" spans="1:5">
      <c r="A203" s="4"/>
      <c r="B203" s="4"/>
      <c r="C203" s="4" t="s">
        <v>182</v>
      </c>
      <c r="D203" s="22" t="s">
        <v>183</v>
      </c>
      <c r="E203" s="18">
        <v>0.95</v>
      </c>
    </row>
    <row r="204" ht="25.5" spans="1:5">
      <c r="A204" s="19" t="s">
        <v>184</v>
      </c>
      <c r="B204" s="19"/>
      <c r="C204" s="19"/>
      <c r="D204" s="19"/>
      <c r="E204" s="19"/>
    </row>
    <row r="208" ht="27" spans="1:5">
      <c r="A208" s="1" t="s">
        <v>150</v>
      </c>
      <c r="B208" s="1"/>
      <c r="C208" s="1"/>
      <c r="D208" s="1"/>
      <c r="E208" s="1"/>
    </row>
    <row r="209" spans="1:6">
      <c r="A209" s="2"/>
      <c r="B209" s="2"/>
      <c r="C209" s="2"/>
      <c r="D209" s="2"/>
      <c r="E209" s="3" t="s">
        <v>1</v>
      </c>
      <c r="F209">
        <v>10</v>
      </c>
    </row>
    <row r="210" ht="19.5" spans="1:5">
      <c r="A210" s="4" t="s">
        <v>142</v>
      </c>
      <c r="B210" s="4"/>
      <c r="C210" s="4"/>
      <c r="D210" s="4" t="s">
        <v>254</v>
      </c>
      <c r="E210" s="4"/>
    </row>
    <row r="211" ht="19.5" spans="1:5">
      <c r="A211" s="4" t="s">
        <v>152</v>
      </c>
      <c r="B211" s="4"/>
      <c r="C211" s="4"/>
      <c r="D211" s="5" t="s">
        <v>145</v>
      </c>
      <c r="E211" s="5"/>
    </row>
    <row r="212" ht="19.5" spans="1:5">
      <c r="A212" s="4" t="s">
        <v>153</v>
      </c>
      <c r="B212" s="4" t="s">
        <v>154</v>
      </c>
      <c r="C212" s="4"/>
      <c r="D212" s="4">
        <v>3</v>
      </c>
      <c r="E212" s="4"/>
    </row>
    <row r="213" ht="19.5" spans="1:5">
      <c r="A213" s="4"/>
      <c r="B213" s="4" t="s">
        <v>155</v>
      </c>
      <c r="C213" s="4"/>
      <c r="D213" s="6">
        <v>3</v>
      </c>
      <c r="E213" s="6"/>
    </row>
    <row r="214" ht="19.5" spans="1:5">
      <c r="A214" s="4"/>
      <c r="B214" s="4" t="s">
        <v>156</v>
      </c>
      <c r="C214" s="4"/>
      <c r="D214" s="6"/>
      <c r="E214" s="6"/>
    </row>
    <row r="215" spans="1:5">
      <c r="A215" s="7" t="s">
        <v>157</v>
      </c>
      <c r="B215" s="25" t="s">
        <v>255</v>
      </c>
      <c r="C215" s="25"/>
      <c r="D215" s="25"/>
      <c r="E215" s="25"/>
    </row>
    <row r="216" spans="1:5">
      <c r="A216" s="11"/>
      <c r="B216" s="25"/>
      <c r="C216" s="25"/>
      <c r="D216" s="25"/>
      <c r="E216" s="25"/>
    </row>
    <row r="217" ht="19.5" spans="1:5">
      <c r="A217" s="4" t="s">
        <v>159</v>
      </c>
      <c r="B217" s="4" t="s">
        <v>160</v>
      </c>
      <c r="C217" s="4" t="s">
        <v>161</v>
      </c>
      <c r="D217" s="4" t="s">
        <v>162</v>
      </c>
      <c r="E217" s="4" t="s">
        <v>163</v>
      </c>
    </row>
    <row r="218" ht="19.5" spans="1:5">
      <c r="A218" s="4"/>
      <c r="B218" s="4" t="s">
        <v>164</v>
      </c>
      <c r="C218" s="4" t="s">
        <v>165</v>
      </c>
      <c r="D218" s="15" t="s">
        <v>197</v>
      </c>
      <c r="E218" s="15" t="s">
        <v>256</v>
      </c>
    </row>
    <row r="219" ht="19.5" spans="1:5">
      <c r="A219" s="4"/>
      <c r="B219" s="4"/>
      <c r="C219" s="4" t="s">
        <v>168</v>
      </c>
      <c r="D219" s="15" t="s">
        <v>199</v>
      </c>
      <c r="E219" s="16">
        <v>1</v>
      </c>
    </row>
    <row r="220" ht="19.5" spans="1:5">
      <c r="A220" s="4"/>
      <c r="B220" s="4"/>
      <c r="C220" s="4" t="s">
        <v>170</v>
      </c>
      <c r="D220" s="15"/>
      <c r="E220" s="15"/>
    </row>
    <row r="221" ht="19.5" spans="1:5">
      <c r="A221" s="4"/>
      <c r="B221" s="4"/>
      <c r="C221" s="4" t="s">
        <v>171</v>
      </c>
      <c r="D221" s="15"/>
      <c r="E221" s="15"/>
    </row>
    <row r="222" ht="19.5" spans="1:5">
      <c r="A222" s="4"/>
      <c r="B222" s="4" t="s">
        <v>173</v>
      </c>
      <c r="C222" s="4" t="s">
        <v>174</v>
      </c>
      <c r="D222" s="15" t="s">
        <v>200</v>
      </c>
      <c r="E222" s="15" t="s">
        <v>257</v>
      </c>
    </row>
    <row r="223" ht="19.5" spans="1:5">
      <c r="A223" s="4"/>
      <c r="B223" s="4"/>
      <c r="C223" s="4" t="s">
        <v>177</v>
      </c>
      <c r="D223" s="15" t="s">
        <v>258</v>
      </c>
      <c r="E223" s="16">
        <v>0.98</v>
      </c>
    </row>
    <row r="224" ht="19.5" spans="1:5">
      <c r="A224" s="4"/>
      <c r="B224" s="4"/>
      <c r="C224" s="4" t="s">
        <v>179</v>
      </c>
      <c r="D224" s="15"/>
      <c r="E224" s="15"/>
    </row>
    <row r="225" ht="19.5" spans="1:5">
      <c r="A225" s="4"/>
      <c r="B225" s="4"/>
      <c r="C225" s="4" t="s">
        <v>181</v>
      </c>
      <c r="D225" s="15"/>
      <c r="E225" s="15"/>
    </row>
    <row r="226" ht="19.5" spans="1:5">
      <c r="A226" s="4"/>
      <c r="B226" s="4"/>
      <c r="C226" s="4" t="s">
        <v>182</v>
      </c>
      <c r="D226" s="15" t="s">
        <v>203</v>
      </c>
      <c r="E226" s="18">
        <v>0.97</v>
      </c>
    </row>
    <row r="227" ht="25.5" spans="1:5">
      <c r="A227" s="19" t="s">
        <v>184</v>
      </c>
      <c r="B227" s="19"/>
      <c r="C227" s="19"/>
      <c r="D227" s="19"/>
      <c r="E227" s="19"/>
    </row>
    <row r="231" ht="27" spans="1:5">
      <c r="A231" s="1" t="s">
        <v>150</v>
      </c>
      <c r="B231" s="1"/>
      <c r="C231" s="1"/>
      <c r="D231" s="1"/>
      <c r="E231" s="1"/>
    </row>
    <row r="232" spans="1:6">
      <c r="A232" s="2"/>
      <c r="B232" s="2"/>
      <c r="C232" s="2"/>
      <c r="D232" s="2"/>
      <c r="E232" s="3" t="s">
        <v>1</v>
      </c>
      <c r="F232">
        <v>11</v>
      </c>
    </row>
    <row r="233" ht="19.5" spans="1:5">
      <c r="A233" s="4" t="s">
        <v>142</v>
      </c>
      <c r="B233" s="4"/>
      <c r="C233" s="4"/>
      <c r="D233" s="4" t="s">
        <v>259</v>
      </c>
      <c r="E233" s="4"/>
    </row>
    <row r="234" ht="19.5" spans="1:5">
      <c r="A234" s="4" t="s">
        <v>152</v>
      </c>
      <c r="B234" s="4"/>
      <c r="C234" s="4"/>
      <c r="D234" s="5" t="s">
        <v>145</v>
      </c>
      <c r="E234" s="5"/>
    </row>
    <row r="235" ht="19.5" spans="1:5">
      <c r="A235" s="4" t="s">
        <v>153</v>
      </c>
      <c r="B235" s="4" t="s">
        <v>154</v>
      </c>
      <c r="C235" s="4"/>
      <c r="D235" s="4">
        <v>1500</v>
      </c>
      <c r="E235" s="4"/>
    </row>
    <row r="236" ht="19.5" spans="1:5">
      <c r="A236" s="4"/>
      <c r="B236" s="4" t="s">
        <v>155</v>
      </c>
      <c r="C236" s="4"/>
      <c r="D236" s="6">
        <v>1500</v>
      </c>
      <c r="E236" s="6"/>
    </row>
    <row r="237" ht="19.5" spans="1:5">
      <c r="A237" s="4"/>
      <c r="B237" s="4" t="s">
        <v>156</v>
      </c>
      <c r="C237" s="4"/>
      <c r="D237" s="6"/>
      <c r="E237" s="6"/>
    </row>
    <row r="238" spans="1:5">
      <c r="A238" s="7" t="s">
        <v>157</v>
      </c>
      <c r="B238" s="25" t="s">
        <v>242</v>
      </c>
      <c r="C238" s="25"/>
      <c r="D238" s="25"/>
      <c r="E238" s="25"/>
    </row>
    <row r="239" spans="1:5">
      <c r="A239" s="11"/>
      <c r="B239" s="25"/>
      <c r="C239" s="25"/>
      <c r="D239" s="25"/>
      <c r="E239" s="25"/>
    </row>
    <row r="240" ht="19.5" spans="1:5">
      <c r="A240" s="4" t="s">
        <v>159</v>
      </c>
      <c r="B240" s="4" t="s">
        <v>160</v>
      </c>
      <c r="C240" s="4" t="s">
        <v>161</v>
      </c>
      <c r="D240" s="4" t="s">
        <v>162</v>
      </c>
      <c r="E240" s="4" t="s">
        <v>163</v>
      </c>
    </row>
    <row r="241" ht="19.5" spans="1:5">
      <c r="A241" s="4"/>
      <c r="B241" s="4" t="s">
        <v>164</v>
      </c>
      <c r="C241" s="4" t="s">
        <v>165</v>
      </c>
      <c r="D241" s="15" t="s">
        <v>260</v>
      </c>
      <c r="E241" s="15" t="s">
        <v>261</v>
      </c>
    </row>
    <row r="242" ht="19.5" spans="1:5">
      <c r="A242" s="4"/>
      <c r="B242" s="4"/>
      <c r="C242" s="4" t="s">
        <v>168</v>
      </c>
      <c r="D242" s="15"/>
      <c r="E242" s="16"/>
    </row>
    <row r="243" ht="19.5" spans="1:5">
      <c r="A243" s="4"/>
      <c r="B243" s="4"/>
      <c r="C243" s="4" t="s">
        <v>170</v>
      </c>
      <c r="D243" s="15"/>
      <c r="E243" s="15"/>
    </row>
    <row r="244" ht="19.5" spans="1:5">
      <c r="A244" s="4"/>
      <c r="B244" s="4"/>
      <c r="C244" s="4" t="s">
        <v>171</v>
      </c>
      <c r="D244" s="15" t="s">
        <v>244</v>
      </c>
      <c r="E244" s="15" t="s">
        <v>245</v>
      </c>
    </row>
    <row r="245" ht="19.5" spans="1:5">
      <c r="A245" s="4"/>
      <c r="B245" s="4" t="s">
        <v>173</v>
      </c>
      <c r="C245" s="4" t="s">
        <v>174</v>
      </c>
      <c r="D245" s="15" t="s">
        <v>200</v>
      </c>
      <c r="E245" s="15" t="s">
        <v>262</v>
      </c>
    </row>
    <row r="246" ht="19.5" spans="1:5">
      <c r="A246" s="4"/>
      <c r="B246" s="4"/>
      <c r="C246" s="4" t="s">
        <v>177</v>
      </c>
      <c r="D246" s="15" t="s">
        <v>202</v>
      </c>
      <c r="E246" s="16">
        <v>0.98</v>
      </c>
    </row>
    <row r="247" ht="19.5" spans="1:5">
      <c r="A247" s="4"/>
      <c r="B247" s="4"/>
      <c r="C247" s="4" t="s">
        <v>179</v>
      </c>
      <c r="D247" s="15"/>
      <c r="E247" s="15"/>
    </row>
    <row r="248" ht="19.5" spans="1:5">
      <c r="A248" s="4"/>
      <c r="B248" s="4"/>
      <c r="C248" s="4" t="s">
        <v>181</v>
      </c>
      <c r="D248" s="15"/>
      <c r="E248" s="15"/>
    </row>
    <row r="249" ht="19.5" spans="1:5">
      <c r="A249" s="4"/>
      <c r="B249" s="4"/>
      <c r="C249" s="4" t="s">
        <v>182</v>
      </c>
      <c r="D249" s="15" t="s">
        <v>203</v>
      </c>
      <c r="E249" s="18">
        <v>0.97</v>
      </c>
    </row>
    <row r="250" ht="25.5" spans="1:5">
      <c r="A250" s="19" t="s">
        <v>184</v>
      </c>
      <c r="B250" s="19"/>
      <c r="C250" s="19"/>
      <c r="D250" s="19"/>
      <c r="E250" s="19"/>
    </row>
    <row r="254" ht="27" spans="1:5">
      <c r="A254" s="1" t="s">
        <v>150</v>
      </c>
      <c r="B254" s="1"/>
      <c r="C254" s="1"/>
      <c r="D254" s="1"/>
      <c r="E254" s="1"/>
    </row>
    <row r="255" spans="1:6">
      <c r="A255" s="2"/>
      <c r="B255" s="2"/>
      <c r="C255" s="2"/>
      <c r="D255" s="2"/>
      <c r="E255" s="3" t="s">
        <v>1</v>
      </c>
      <c r="F255">
        <v>12</v>
      </c>
    </row>
    <row r="256" ht="42" customHeight="1" spans="1:5">
      <c r="A256" s="4" t="s">
        <v>142</v>
      </c>
      <c r="B256" s="4"/>
      <c r="C256" s="4"/>
      <c r="D256" s="4" t="s">
        <v>263</v>
      </c>
      <c r="E256" s="4"/>
    </row>
    <row r="257" ht="19.5" spans="1:5">
      <c r="A257" s="4" t="s">
        <v>152</v>
      </c>
      <c r="B257" s="4"/>
      <c r="C257" s="4"/>
      <c r="D257" s="5" t="s">
        <v>145</v>
      </c>
      <c r="E257" s="5"/>
    </row>
    <row r="258" ht="19.5" spans="1:5">
      <c r="A258" s="4" t="s">
        <v>153</v>
      </c>
      <c r="B258" s="4" t="s">
        <v>154</v>
      </c>
      <c r="C258" s="4"/>
      <c r="D258" s="4">
        <v>160.5</v>
      </c>
      <c r="E258" s="4"/>
    </row>
    <row r="259" ht="19.5" spans="1:5">
      <c r="A259" s="4"/>
      <c r="B259" s="4" t="s">
        <v>155</v>
      </c>
      <c r="C259" s="4"/>
      <c r="D259" s="6">
        <v>160.5</v>
      </c>
      <c r="E259" s="6"/>
    </row>
    <row r="260" ht="19.5" spans="1:5">
      <c r="A260" s="4"/>
      <c r="B260" s="4" t="s">
        <v>156</v>
      </c>
      <c r="C260" s="4"/>
      <c r="D260" s="6"/>
      <c r="E260" s="6"/>
    </row>
    <row r="261" spans="1:5">
      <c r="A261" s="7" t="s">
        <v>157</v>
      </c>
      <c r="B261" s="25" t="s">
        <v>264</v>
      </c>
      <c r="C261" s="25"/>
      <c r="D261" s="25"/>
      <c r="E261" s="25"/>
    </row>
    <row r="262" spans="1:5">
      <c r="A262" s="11"/>
      <c r="B262" s="25"/>
      <c r="C262" s="25"/>
      <c r="D262" s="25"/>
      <c r="E262" s="25"/>
    </row>
    <row r="263" ht="19.5" spans="1:5">
      <c r="A263" s="4" t="s">
        <v>159</v>
      </c>
      <c r="B263" s="4" t="s">
        <v>160</v>
      </c>
      <c r="C263" s="4" t="s">
        <v>161</v>
      </c>
      <c r="D263" s="4" t="s">
        <v>162</v>
      </c>
      <c r="E263" s="4" t="s">
        <v>163</v>
      </c>
    </row>
    <row r="264" ht="19.5" spans="1:5">
      <c r="A264" s="4"/>
      <c r="B264" s="4" t="s">
        <v>164</v>
      </c>
      <c r="C264" s="4" t="s">
        <v>165</v>
      </c>
      <c r="D264" s="15" t="s">
        <v>260</v>
      </c>
      <c r="E264" s="15" t="s">
        <v>261</v>
      </c>
    </row>
    <row r="265" ht="19.5" spans="1:5">
      <c r="A265" s="4"/>
      <c r="B265" s="4"/>
      <c r="C265" s="4" t="s">
        <v>168</v>
      </c>
      <c r="D265" s="15"/>
      <c r="E265" s="16"/>
    </row>
    <row r="266" ht="19.5" spans="1:5">
      <c r="A266" s="4"/>
      <c r="B266" s="4"/>
      <c r="C266" s="4" t="s">
        <v>170</v>
      </c>
      <c r="D266" s="15"/>
      <c r="E266" s="15"/>
    </row>
    <row r="267" ht="19.5" spans="1:5">
      <c r="A267" s="4"/>
      <c r="B267" s="4"/>
      <c r="C267" s="4" t="s">
        <v>171</v>
      </c>
      <c r="D267" s="15" t="s">
        <v>244</v>
      </c>
      <c r="E267" s="15" t="s">
        <v>245</v>
      </c>
    </row>
    <row r="268" ht="19.5" spans="1:5">
      <c r="A268" s="4"/>
      <c r="B268" s="4" t="s">
        <v>173</v>
      </c>
      <c r="C268" s="4" t="s">
        <v>174</v>
      </c>
      <c r="D268" s="15" t="s">
        <v>200</v>
      </c>
      <c r="E268" s="15" t="s">
        <v>265</v>
      </c>
    </row>
    <row r="269" ht="19.5" spans="1:5">
      <c r="A269" s="4"/>
      <c r="B269" s="4"/>
      <c r="C269" s="4" t="s">
        <v>177</v>
      </c>
      <c r="D269" s="15" t="s">
        <v>202</v>
      </c>
      <c r="E269" s="16">
        <v>0.98</v>
      </c>
    </row>
    <row r="270" ht="19.5" spans="1:5">
      <c r="A270" s="4"/>
      <c r="B270" s="4"/>
      <c r="C270" s="4" t="s">
        <v>179</v>
      </c>
      <c r="D270" s="15"/>
      <c r="E270" s="15"/>
    </row>
    <row r="271" ht="19.5" spans="1:5">
      <c r="A271" s="4"/>
      <c r="B271" s="4"/>
      <c r="C271" s="4" t="s">
        <v>181</v>
      </c>
      <c r="D271" s="15"/>
      <c r="E271" s="15"/>
    </row>
    <row r="272" ht="19.5" spans="1:5">
      <c r="A272" s="4"/>
      <c r="B272" s="4"/>
      <c r="C272" s="4" t="s">
        <v>182</v>
      </c>
      <c r="D272" s="15" t="s">
        <v>203</v>
      </c>
      <c r="E272" s="18">
        <v>0.97</v>
      </c>
    </row>
    <row r="273" ht="25.5" spans="1:5">
      <c r="A273" s="19" t="s">
        <v>184</v>
      </c>
      <c r="B273" s="19"/>
      <c r="C273" s="19"/>
      <c r="D273" s="19"/>
      <c r="E273" s="19"/>
    </row>
    <row r="277" ht="27" spans="1:5">
      <c r="A277" s="1" t="s">
        <v>150</v>
      </c>
      <c r="B277" s="1"/>
      <c r="C277" s="1"/>
      <c r="D277" s="1"/>
      <c r="E277" s="1"/>
    </row>
    <row r="278" spans="1:6">
      <c r="A278" s="2"/>
      <c r="B278" s="2"/>
      <c r="C278" s="2"/>
      <c r="D278" s="2"/>
      <c r="E278" s="3" t="s">
        <v>1</v>
      </c>
      <c r="F278">
        <v>13</v>
      </c>
    </row>
    <row r="279" ht="47" customHeight="1" spans="1:5">
      <c r="A279" s="4" t="s">
        <v>142</v>
      </c>
      <c r="B279" s="4"/>
      <c r="C279" s="4"/>
      <c r="D279" s="4" t="s">
        <v>266</v>
      </c>
      <c r="E279" s="4"/>
    </row>
    <row r="280" ht="19.5" spans="1:5">
      <c r="A280" s="4" t="s">
        <v>152</v>
      </c>
      <c r="B280" s="4"/>
      <c r="C280" s="4"/>
      <c r="D280" s="5" t="s">
        <v>145</v>
      </c>
      <c r="E280" s="5"/>
    </row>
    <row r="281" ht="19.5" spans="1:5">
      <c r="A281" s="4" t="s">
        <v>153</v>
      </c>
      <c r="B281" s="4" t="s">
        <v>154</v>
      </c>
      <c r="C281" s="4"/>
      <c r="D281" s="4">
        <v>100</v>
      </c>
      <c r="E281" s="4"/>
    </row>
    <row r="282" ht="19.5" spans="1:5">
      <c r="A282" s="4"/>
      <c r="B282" s="4" t="s">
        <v>155</v>
      </c>
      <c r="C282" s="4"/>
      <c r="D282" s="6">
        <v>100</v>
      </c>
      <c r="E282" s="6"/>
    </row>
    <row r="283" ht="19.5" spans="1:5">
      <c r="A283" s="4"/>
      <c r="B283" s="4" t="s">
        <v>156</v>
      </c>
      <c r="C283" s="4"/>
      <c r="D283" s="6"/>
      <c r="E283" s="6"/>
    </row>
    <row r="284" spans="1:5">
      <c r="A284" s="7" t="s">
        <v>157</v>
      </c>
      <c r="B284" s="25" t="s">
        <v>255</v>
      </c>
      <c r="C284" s="25"/>
      <c r="D284" s="25"/>
      <c r="E284" s="25"/>
    </row>
    <row r="285" spans="1:5">
      <c r="A285" s="11"/>
      <c r="B285" s="25"/>
      <c r="C285" s="25"/>
      <c r="D285" s="25"/>
      <c r="E285" s="25"/>
    </row>
    <row r="286" ht="19.5" spans="1:5">
      <c r="A286" s="4" t="s">
        <v>159</v>
      </c>
      <c r="B286" s="4" t="s">
        <v>160</v>
      </c>
      <c r="C286" s="4" t="s">
        <v>161</v>
      </c>
      <c r="D286" s="4" t="s">
        <v>162</v>
      </c>
      <c r="E286" s="4" t="s">
        <v>163</v>
      </c>
    </row>
    <row r="287" ht="19.5" spans="1:5">
      <c r="A287" s="4"/>
      <c r="B287" s="4" t="s">
        <v>164</v>
      </c>
      <c r="C287" s="4" t="s">
        <v>165</v>
      </c>
      <c r="D287" s="15" t="s">
        <v>197</v>
      </c>
      <c r="E287" s="15" t="s">
        <v>256</v>
      </c>
    </row>
    <row r="288" ht="19.5" spans="1:5">
      <c r="A288" s="4"/>
      <c r="B288" s="4"/>
      <c r="C288" s="4" t="s">
        <v>168</v>
      </c>
      <c r="D288" s="15" t="s">
        <v>199</v>
      </c>
      <c r="E288" s="16">
        <v>1</v>
      </c>
    </row>
    <row r="289" ht="19.5" spans="1:5">
      <c r="A289" s="4"/>
      <c r="B289" s="4"/>
      <c r="C289" s="4" t="s">
        <v>170</v>
      </c>
      <c r="D289" s="15"/>
      <c r="E289" s="15"/>
    </row>
    <row r="290" ht="19.5" spans="1:5">
      <c r="A290" s="4"/>
      <c r="B290" s="4"/>
      <c r="C290" s="4" t="s">
        <v>171</v>
      </c>
      <c r="D290" s="15"/>
      <c r="E290" s="15"/>
    </row>
    <row r="291" ht="19.5" spans="1:5">
      <c r="A291" s="4"/>
      <c r="B291" s="4" t="s">
        <v>173</v>
      </c>
      <c r="C291" s="4" t="s">
        <v>174</v>
      </c>
      <c r="D291" s="15" t="s">
        <v>200</v>
      </c>
      <c r="E291" s="15" t="s">
        <v>267</v>
      </c>
    </row>
    <row r="292" ht="19.5" spans="1:5">
      <c r="A292" s="4"/>
      <c r="B292" s="4"/>
      <c r="C292" s="4" t="s">
        <v>177</v>
      </c>
      <c r="D292" s="15" t="s">
        <v>258</v>
      </c>
      <c r="E292" s="16">
        <v>0.98</v>
      </c>
    </row>
    <row r="293" ht="19.5" spans="1:5">
      <c r="A293" s="4"/>
      <c r="B293" s="4"/>
      <c r="C293" s="4" t="s">
        <v>179</v>
      </c>
      <c r="D293" s="15"/>
      <c r="E293" s="15"/>
    </row>
    <row r="294" ht="19.5" spans="1:5">
      <c r="A294" s="4"/>
      <c r="B294" s="4"/>
      <c r="C294" s="4" t="s">
        <v>181</v>
      </c>
      <c r="D294" s="15"/>
      <c r="E294" s="15"/>
    </row>
    <row r="295" ht="19.5" spans="1:5">
      <c r="A295" s="4"/>
      <c r="B295" s="4"/>
      <c r="C295" s="4" t="s">
        <v>182</v>
      </c>
      <c r="D295" s="15" t="s">
        <v>203</v>
      </c>
      <c r="E295" s="18">
        <v>0.97</v>
      </c>
    </row>
    <row r="296" ht="25.5" spans="1:5">
      <c r="A296" s="19" t="s">
        <v>184</v>
      </c>
      <c r="B296" s="19"/>
      <c r="C296" s="19"/>
      <c r="D296" s="19"/>
      <c r="E296" s="19"/>
    </row>
    <row r="300" ht="27" spans="1:5">
      <c r="A300" s="1" t="s">
        <v>150</v>
      </c>
      <c r="B300" s="1"/>
      <c r="C300" s="1"/>
      <c r="D300" s="1"/>
      <c r="E300" s="1"/>
    </row>
    <row r="301" spans="1:6">
      <c r="A301" s="2"/>
      <c r="B301" s="2"/>
      <c r="C301" s="2"/>
      <c r="D301" s="2"/>
      <c r="E301" s="3" t="s">
        <v>1</v>
      </c>
      <c r="F301">
        <v>14</v>
      </c>
    </row>
    <row r="302" ht="45" customHeight="1" spans="1:5">
      <c r="A302" s="4" t="s">
        <v>142</v>
      </c>
      <c r="B302" s="4"/>
      <c r="C302" s="4"/>
      <c r="D302" s="4" t="s">
        <v>268</v>
      </c>
      <c r="E302" s="4"/>
    </row>
    <row r="303" ht="19.5" spans="1:5">
      <c r="A303" s="4" t="s">
        <v>152</v>
      </c>
      <c r="B303" s="4"/>
      <c r="C303" s="4"/>
      <c r="D303" s="5" t="s">
        <v>145</v>
      </c>
      <c r="E303" s="5"/>
    </row>
    <row r="304" ht="19.5" spans="1:5">
      <c r="A304" s="4" t="s">
        <v>153</v>
      </c>
      <c r="B304" s="4" t="s">
        <v>154</v>
      </c>
      <c r="C304" s="4"/>
      <c r="D304" s="4">
        <v>692</v>
      </c>
      <c r="E304" s="4"/>
    </row>
    <row r="305" ht="19.5" spans="1:5">
      <c r="A305" s="4"/>
      <c r="B305" s="4" t="s">
        <v>155</v>
      </c>
      <c r="C305" s="4"/>
      <c r="D305" s="6">
        <v>692</v>
      </c>
      <c r="E305" s="6"/>
    </row>
    <row r="306" ht="19.5" spans="1:5">
      <c r="A306" s="4"/>
      <c r="B306" s="4" t="s">
        <v>156</v>
      </c>
      <c r="C306" s="4"/>
      <c r="D306" s="6"/>
      <c r="E306" s="6"/>
    </row>
    <row r="307" spans="1:5">
      <c r="A307" s="7" t="s">
        <v>157</v>
      </c>
      <c r="B307" s="25" t="s">
        <v>269</v>
      </c>
      <c r="C307" s="25"/>
      <c r="D307" s="25"/>
      <c r="E307" s="25"/>
    </row>
    <row r="308" spans="1:5">
      <c r="A308" s="11"/>
      <c r="B308" s="25"/>
      <c r="C308" s="25"/>
      <c r="D308" s="25"/>
      <c r="E308" s="25"/>
    </row>
    <row r="309" ht="19.5" spans="1:5">
      <c r="A309" s="4" t="s">
        <v>159</v>
      </c>
      <c r="B309" s="4" t="s">
        <v>160</v>
      </c>
      <c r="C309" s="4" t="s">
        <v>161</v>
      </c>
      <c r="D309" s="4" t="s">
        <v>162</v>
      </c>
      <c r="E309" s="4" t="s">
        <v>163</v>
      </c>
    </row>
    <row r="310" ht="21" spans="1:5">
      <c r="A310" s="4"/>
      <c r="B310" s="4" t="s">
        <v>164</v>
      </c>
      <c r="C310" s="4" t="s">
        <v>165</v>
      </c>
      <c r="D310" s="15" t="s">
        <v>270</v>
      </c>
      <c r="E310" s="15" t="s">
        <v>271</v>
      </c>
    </row>
    <row r="311" ht="21" spans="1:5">
      <c r="A311" s="4"/>
      <c r="B311" s="4"/>
      <c r="C311" s="4" t="s">
        <v>168</v>
      </c>
      <c r="D311" s="15" t="s">
        <v>272</v>
      </c>
      <c r="E311" s="16">
        <v>0.98</v>
      </c>
    </row>
    <row r="312" ht="21" spans="1:5">
      <c r="A312" s="4"/>
      <c r="B312" s="4"/>
      <c r="C312" s="4" t="s">
        <v>170</v>
      </c>
      <c r="D312" s="15" t="s">
        <v>273</v>
      </c>
      <c r="E312" s="15" t="s">
        <v>274</v>
      </c>
    </row>
    <row r="313" ht="42" spans="1:5">
      <c r="A313" s="4"/>
      <c r="B313" s="4"/>
      <c r="C313" s="4" t="s">
        <v>171</v>
      </c>
      <c r="D313" s="15" t="s">
        <v>275</v>
      </c>
      <c r="E313" s="15" t="s">
        <v>276</v>
      </c>
    </row>
    <row r="314" ht="19.5" spans="1:5">
      <c r="A314" s="4"/>
      <c r="B314" s="4" t="s">
        <v>173</v>
      </c>
      <c r="C314" s="4" t="s">
        <v>174</v>
      </c>
      <c r="D314" s="15"/>
      <c r="E314" s="15"/>
    </row>
    <row r="315" ht="19.5" spans="1:5">
      <c r="A315" s="4"/>
      <c r="B315" s="4"/>
      <c r="C315" s="4" t="s">
        <v>177</v>
      </c>
      <c r="D315" s="15"/>
      <c r="E315" s="16"/>
    </row>
    <row r="316" ht="19.5" spans="1:5">
      <c r="A316" s="4"/>
      <c r="B316" s="4"/>
      <c r="C316" s="4" t="s">
        <v>179</v>
      </c>
      <c r="D316" s="15"/>
      <c r="E316" s="15"/>
    </row>
    <row r="317" ht="19.5" spans="1:5">
      <c r="A317" s="4"/>
      <c r="B317" s="4"/>
      <c r="C317" s="4" t="s">
        <v>181</v>
      </c>
      <c r="D317" s="15"/>
      <c r="E317" s="15"/>
    </row>
    <row r="318" ht="31.5" spans="1:5">
      <c r="A318" s="4"/>
      <c r="B318" s="4"/>
      <c r="C318" s="4" t="s">
        <v>182</v>
      </c>
      <c r="D318" s="15" t="s">
        <v>277</v>
      </c>
      <c r="E318" s="26" t="s">
        <v>278</v>
      </c>
    </row>
    <row r="319" ht="25.5" spans="1:5">
      <c r="A319" s="19" t="s">
        <v>184</v>
      </c>
      <c r="B319" s="19"/>
      <c r="C319" s="19"/>
      <c r="D319" s="19"/>
      <c r="E319" s="19"/>
    </row>
    <row r="323" ht="27" spans="1:5">
      <c r="A323" s="1" t="s">
        <v>150</v>
      </c>
      <c r="B323" s="1"/>
      <c r="C323" s="1"/>
      <c r="D323" s="1"/>
      <c r="E323" s="1"/>
    </row>
    <row r="324" spans="1:6">
      <c r="A324" s="2"/>
      <c r="B324" s="2"/>
      <c r="C324" s="2"/>
      <c r="D324" s="2"/>
      <c r="E324" s="3" t="s">
        <v>1</v>
      </c>
      <c r="F324">
        <v>15</v>
      </c>
    </row>
    <row r="325" ht="45" customHeight="1" spans="1:5">
      <c r="A325" s="4" t="s">
        <v>142</v>
      </c>
      <c r="B325" s="4"/>
      <c r="C325" s="4"/>
      <c r="D325" s="4" t="s">
        <v>279</v>
      </c>
      <c r="E325" s="4"/>
    </row>
    <row r="326" ht="19.5" spans="1:5">
      <c r="A326" s="4" t="s">
        <v>152</v>
      </c>
      <c r="B326" s="4"/>
      <c r="C326" s="4"/>
      <c r="D326" s="5" t="s">
        <v>145</v>
      </c>
      <c r="E326" s="5"/>
    </row>
    <row r="327" ht="19.5" spans="1:5">
      <c r="A327" s="4" t="s">
        <v>153</v>
      </c>
      <c r="B327" s="4" t="s">
        <v>154</v>
      </c>
      <c r="C327" s="4"/>
      <c r="D327" s="4">
        <v>2091</v>
      </c>
      <c r="E327" s="4"/>
    </row>
    <row r="328" ht="19.5" spans="1:5">
      <c r="A328" s="4"/>
      <c r="B328" s="4" t="s">
        <v>155</v>
      </c>
      <c r="C328" s="4"/>
      <c r="D328" s="6">
        <v>2091</v>
      </c>
      <c r="E328" s="6"/>
    </row>
    <row r="329" ht="19.5" spans="1:5">
      <c r="A329" s="4"/>
      <c r="B329" s="4" t="s">
        <v>156</v>
      </c>
      <c r="C329" s="4"/>
      <c r="D329" s="6"/>
      <c r="E329" s="6"/>
    </row>
    <row r="330" spans="1:5">
      <c r="A330" s="7" t="s">
        <v>157</v>
      </c>
      <c r="B330" s="25" t="s">
        <v>269</v>
      </c>
      <c r="C330" s="25"/>
      <c r="D330" s="25"/>
      <c r="E330" s="25"/>
    </row>
    <row r="331" spans="1:5">
      <c r="A331" s="11"/>
      <c r="B331" s="25"/>
      <c r="C331" s="25"/>
      <c r="D331" s="25"/>
      <c r="E331" s="25"/>
    </row>
    <row r="332" ht="19.5" spans="1:5">
      <c r="A332" s="4" t="s">
        <v>159</v>
      </c>
      <c r="B332" s="4" t="s">
        <v>160</v>
      </c>
      <c r="C332" s="4" t="s">
        <v>161</v>
      </c>
      <c r="D332" s="4" t="s">
        <v>162</v>
      </c>
      <c r="E332" s="4" t="s">
        <v>163</v>
      </c>
    </row>
    <row r="333" ht="21" spans="1:5">
      <c r="A333" s="4"/>
      <c r="B333" s="4" t="s">
        <v>164</v>
      </c>
      <c r="C333" s="4" t="s">
        <v>165</v>
      </c>
      <c r="D333" s="15" t="s">
        <v>270</v>
      </c>
      <c r="E333" s="15" t="s">
        <v>271</v>
      </c>
    </row>
    <row r="334" ht="21" spans="1:5">
      <c r="A334" s="4"/>
      <c r="B334" s="4"/>
      <c r="C334" s="4" t="s">
        <v>168</v>
      </c>
      <c r="D334" s="15" t="s">
        <v>272</v>
      </c>
      <c r="E334" s="16">
        <v>0.98</v>
      </c>
    </row>
    <row r="335" ht="21" spans="1:5">
      <c r="A335" s="4"/>
      <c r="B335" s="4"/>
      <c r="C335" s="4" t="s">
        <v>170</v>
      </c>
      <c r="D335" s="15" t="s">
        <v>273</v>
      </c>
      <c r="E335" s="15" t="s">
        <v>274</v>
      </c>
    </row>
    <row r="336" ht="42" spans="1:5">
      <c r="A336" s="4"/>
      <c r="B336" s="4"/>
      <c r="C336" s="4" t="s">
        <v>171</v>
      </c>
      <c r="D336" s="15" t="s">
        <v>275</v>
      </c>
      <c r="E336" s="15" t="s">
        <v>276</v>
      </c>
    </row>
    <row r="337" ht="19.5" spans="1:5">
      <c r="A337" s="4"/>
      <c r="B337" s="4" t="s">
        <v>173</v>
      </c>
      <c r="C337" s="4" t="s">
        <v>174</v>
      </c>
      <c r="D337" s="15"/>
      <c r="E337" s="15"/>
    </row>
    <row r="338" ht="19.5" spans="1:5">
      <c r="A338" s="4"/>
      <c r="B338" s="4"/>
      <c r="C338" s="4" t="s">
        <v>177</v>
      </c>
      <c r="D338" s="15"/>
      <c r="E338" s="16"/>
    </row>
    <row r="339" ht="19.5" spans="1:5">
      <c r="A339" s="4"/>
      <c r="B339" s="4"/>
      <c r="C339" s="4" t="s">
        <v>179</v>
      </c>
      <c r="D339" s="15"/>
      <c r="E339" s="15"/>
    </row>
    <row r="340" ht="19.5" spans="1:5">
      <c r="A340" s="4"/>
      <c r="B340" s="4"/>
      <c r="C340" s="4" t="s">
        <v>181</v>
      </c>
      <c r="D340" s="15"/>
      <c r="E340" s="15"/>
    </row>
    <row r="341" ht="31.5" spans="1:5">
      <c r="A341" s="4"/>
      <c r="B341" s="4"/>
      <c r="C341" s="4" t="s">
        <v>182</v>
      </c>
      <c r="D341" s="15" t="s">
        <v>277</v>
      </c>
      <c r="E341" s="26" t="s">
        <v>278</v>
      </c>
    </row>
    <row r="342" ht="25.5" spans="1:5">
      <c r="A342" s="19" t="s">
        <v>184</v>
      </c>
      <c r="B342" s="19"/>
      <c r="C342" s="19"/>
      <c r="D342" s="19"/>
      <c r="E342" s="19"/>
    </row>
    <row r="346" ht="27" spans="1:5">
      <c r="A346" s="1" t="s">
        <v>150</v>
      </c>
      <c r="B346" s="1"/>
      <c r="C346" s="1"/>
      <c r="D346" s="1"/>
      <c r="E346" s="1"/>
    </row>
    <row r="347" spans="1:6">
      <c r="A347" s="2"/>
      <c r="B347" s="2"/>
      <c r="C347" s="2"/>
      <c r="D347" s="2"/>
      <c r="E347" s="3" t="s">
        <v>1</v>
      </c>
      <c r="F347">
        <v>16</v>
      </c>
    </row>
    <row r="348" ht="60" customHeight="1" spans="1:5">
      <c r="A348" s="4" t="s">
        <v>142</v>
      </c>
      <c r="B348" s="4"/>
      <c r="C348" s="4"/>
      <c r="D348" s="4" t="s">
        <v>280</v>
      </c>
      <c r="E348" s="4"/>
    </row>
    <row r="349" ht="19.5" spans="1:5">
      <c r="A349" s="4" t="s">
        <v>152</v>
      </c>
      <c r="B349" s="4"/>
      <c r="C349" s="4"/>
      <c r="D349" s="5" t="s">
        <v>145</v>
      </c>
      <c r="E349" s="5"/>
    </row>
    <row r="350" ht="19.5" spans="1:5">
      <c r="A350" s="4" t="s">
        <v>153</v>
      </c>
      <c r="B350" s="4" t="s">
        <v>154</v>
      </c>
      <c r="C350" s="4"/>
      <c r="D350" s="4">
        <v>47</v>
      </c>
      <c r="E350" s="4"/>
    </row>
    <row r="351" ht="19.5" spans="1:5">
      <c r="A351" s="4"/>
      <c r="B351" s="4" t="s">
        <v>155</v>
      </c>
      <c r="C351" s="4"/>
      <c r="D351" s="6">
        <v>47</v>
      </c>
      <c r="E351" s="6"/>
    </row>
    <row r="352" ht="19.5" spans="1:5">
      <c r="A352" s="4"/>
      <c r="B352" s="4" t="s">
        <v>156</v>
      </c>
      <c r="C352" s="4"/>
      <c r="D352" s="6"/>
      <c r="E352" s="6"/>
    </row>
    <row r="353" spans="1:5">
      <c r="A353" s="7" t="s">
        <v>157</v>
      </c>
      <c r="B353" s="25" t="s">
        <v>281</v>
      </c>
      <c r="C353" s="25"/>
      <c r="D353" s="25"/>
      <c r="E353" s="25"/>
    </row>
    <row r="354" spans="1:5">
      <c r="A354" s="11"/>
      <c r="B354" s="25"/>
      <c r="C354" s="25"/>
      <c r="D354" s="25"/>
      <c r="E354" s="25"/>
    </row>
    <row r="355" ht="19.5" spans="1:5">
      <c r="A355" s="4" t="s">
        <v>159</v>
      </c>
      <c r="B355" s="4" t="s">
        <v>160</v>
      </c>
      <c r="C355" s="4" t="s">
        <v>161</v>
      </c>
      <c r="D355" s="4" t="s">
        <v>162</v>
      </c>
      <c r="E355" s="4" t="s">
        <v>163</v>
      </c>
    </row>
    <row r="356" ht="19.5" spans="1:5">
      <c r="A356" s="4"/>
      <c r="B356" s="4" t="s">
        <v>164</v>
      </c>
      <c r="C356" s="4" t="s">
        <v>165</v>
      </c>
      <c r="D356" s="15" t="s">
        <v>282</v>
      </c>
      <c r="E356" s="15" t="s">
        <v>188</v>
      </c>
    </row>
    <row r="357" ht="19.5" spans="1:5">
      <c r="A357" s="4"/>
      <c r="B357" s="4"/>
      <c r="C357" s="4" t="s">
        <v>168</v>
      </c>
      <c r="D357" s="15" t="s">
        <v>283</v>
      </c>
      <c r="E357" s="16">
        <v>0.98</v>
      </c>
    </row>
    <row r="358" ht="19.5" spans="1:5">
      <c r="A358" s="4"/>
      <c r="B358" s="4"/>
      <c r="C358" s="4" t="s">
        <v>170</v>
      </c>
      <c r="D358" s="15" t="s">
        <v>284</v>
      </c>
      <c r="E358" s="15" t="s">
        <v>285</v>
      </c>
    </row>
    <row r="359" ht="42" spans="1:5">
      <c r="A359" s="4"/>
      <c r="B359" s="4"/>
      <c r="C359" s="4" t="s">
        <v>171</v>
      </c>
      <c r="D359" s="15" t="s">
        <v>286</v>
      </c>
      <c r="E359" s="15" t="s">
        <v>287</v>
      </c>
    </row>
    <row r="360" ht="19.5" spans="1:5">
      <c r="A360" s="4"/>
      <c r="B360" s="4" t="s">
        <v>173</v>
      </c>
      <c r="C360" s="4" t="s">
        <v>174</v>
      </c>
      <c r="D360" s="15"/>
      <c r="E360" s="15"/>
    </row>
    <row r="361" ht="19.5" spans="1:5">
      <c r="A361" s="4"/>
      <c r="B361" s="4"/>
      <c r="C361" s="4" t="s">
        <v>177</v>
      </c>
      <c r="D361" s="15"/>
      <c r="E361" s="16"/>
    </row>
    <row r="362" ht="19.5" spans="1:5">
      <c r="A362" s="4"/>
      <c r="B362" s="4"/>
      <c r="C362" s="4" t="s">
        <v>179</v>
      </c>
      <c r="D362" s="15"/>
      <c r="E362" s="15"/>
    </row>
    <row r="363" ht="19.5" spans="1:5">
      <c r="A363" s="4"/>
      <c r="B363" s="4"/>
      <c r="C363" s="4" t="s">
        <v>181</v>
      </c>
      <c r="D363" s="15"/>
      <c r="E363" s="15"/>
    </row>
    <row r="364" ht="31.5" spans="1:5">
      <c r="A364" s="4"/>
      <c r="B364" s="4"/>
      <c r="C364" s="4" t="s">
        <v>182</v>
      </c>
      <c r="D364" s="15" t="s">
        <v>277</v>
      </c>
      <c r="E364" s="26" t="s">
        <v>288</v>
      </c>
    </row>
    <row r="365" ht="25.5" spans="1:5">
      <c r="A365" s="19" t="s">
        <v>184</v>
      </c>
      <c r="B365" s="19"/>
      <c r="C365" s="19"/>
      <c r="D365" s="19"/>
      <c r="E365" s="19"/>
    </row>
    <row r="369" ht="27" spans="1:5">
      <c r="A369" s="1" t="s">
        <v>150</v>
      </c>
      <c r="B369" s="1"/>
      <c r="C369" s="1"/>
      <c r="D369" s="1"/>
      <c r="E369" s="1"/>
    </row>
    <row r="370" spans="1:6">
      <c r="A370" s="2"/>
      <c r="B370" s="2"/>
      <c r="C370" s="2"/>
      <c r="D370" s="2"/>
      <c r="E370" s="3" t="s">
        <v>1</v>
      </c>
      <c r="F370">
        <v>17</v>
      </c>
    </row>
    <row r="371" ht="55" customHeight="1" spans="1:5">
      <c r="A371" s="4" t="s">
        <v>142</v>
      </c>
      <c r="B371" s="4"/>
      <c r="C371" s="4"/>
      <c r="D371" s="4" t="s">
        <v>289</v>
      </c>
      <c r="E371" s="4"/>
    </row>
    <row r="372" ht="19.5" spans="1:5">
      <c r="A372" s="4" t="s">
        <v>152</v>
      </c>
      <c r="B372" s="4"/>
      <c r="C372" s="4"/>
      <c r="D372" s="5" t="s">
        <v>145</v>
      </c>
      <c r="E372" s="5"/>
    </row>
    <row r="373" ht="19.5" spans="1:5">
      <c r="A373" s="4" t="s">
        <v>153</v>
      </c>
      <c r="B373" s="4" t="s">
        <v>154</v>
      </c>
      <c r="C373" s="4"/>
      <c r="D373" s="4">
        <v>1.54</v>
      </c>
      <c r="E373" s="4"/>
    </row>
    <row r="374" ht="19.5" spans="1:5">
      <c r="A374" s="4"/>
      <c r="B374" s="4" t="s">
        <v>155</v>
      </c>
      <c r="C374" s="4"/>
      <c r="D374" s="6">
        <v>1.54</v>
      </c>
      <c r="E374" s="6"/>
    </row>
    <row r="375" ht="19.5" spans="1:5">
      <c r="A375" s="4"/>
      <c r="B375" s="4" t="s">
        <v>156</v>
      </c>
      <c r="C375" s="4"/>
      <c r="D375" s="6"/>
      <c r="E375" s="6"/>
    </row>
    <row r="376" spans="1:5">
      <c r="A376" s="7" t="s">
        <v>157</v>
      </c>
      <c r="B376" s="25" t="s">
        <v>290</v>
      </c>
      <c r="C376" s="25"/>
      <c r="D376" s="25"/>
      <c r="E376" s="25"/>
    </row>
    <row r="377" spans="1:5">
      <c r="A377" s="11"/>
      <c r="B377" s="25"/>
      <c r="C377" s="25"/>
      <c r="D377" s="25"/>
      <c r="E377" s="25"/>
    </row>
    <row r="378" ht="19.5" spans="1:5">
      <c r="A378" s="4" t="s">
        <v>159</v>
      </c>
      <c r="B378" s="4" t="s">
        <v>160</v>
      </c>
      <c r="C378" s="4" t="s">
        <v>161</v>
      </c>
      <c r="D378" s="4" t="s">
        <v>162</v>
      </c>
      <c r="E378" s="4" t="s">
        <v>163</v>
      </c>
    </row>
    <row r="379" ht="21" spans="1:5">
      <c r="A379" s="4"/>
      <c r="B379" s="7" t="s">
        <v>164</v>
      </c>
      <c r="C379" s="7" t="s">
        <v>165</v>
      </c>
      <c r="D379" s="15" t="s">
        <v>291</v>
      </c>
      <c r="E379" s="16">
        <v>0.95</v>
      </c>
    </row>
    <row r="380" ht="20" customHeight="1" spans="1:5">
      <c r="A380" s="4"/>
      <c r="B380" s="21"/>
      <c r="C380" s="11"/>
      <c r="D380" s="15" t="s">
        <v>292</v>
      </c>
      <c r="E380" s="16">
        <v>0.2</v>
      </c>
    </row>
    <row r="381" ht="21" spans="1:5">
      <c r="A381" s="4"/>
      <c r="B381" s="21"/>
      <c r="C381" s="4" t="s">
        <v>168</v>
      </c>
      <c r="D381" s="15" t="s">
        <v>293</v>
      </c>
      <c r="E381" s="16">
        <v>0.9</v>
      </c>
    </row>
    <row r="382" ht="19.5" spans="1:5">
      <c r="A382" s="4"/>
      <c r="B382" s="21"/>
      <c r="C382" s="4" t="s">
        <v>170</v>
      </c>
      <c r="D382" s="15"/>
      <c r="E382" s="15"/>
    </row>
    <row r="383" ht="21" spans="1:5">
      <c r="A383" s="4"/>
      <c r="B383" s="11"/>
      <c r="C383" s="4" t="s">
        <v>171</v>
      </c>
      <c r="D383" s="15" t="s">
        <v>294</v>
      </c>
      <c r="E383" s="15" t="s">
        <v>295</v>
      </c>
    </row>
    <row r="384" ht="19.5" spans="1:5">
      <c r="A384" s="4"/>
      <c r="B384" s="4" t="s">
        <v>173</v>
      </c>
      <c r="C384" s="4" t="s">
        <v>174</v>
      </c>
      <c r="D384" s="15"/>
      <c r="E384" s="15"/>
    </row>
    <row r="385" ht="19.5" spans="1:5">
      <c r="A385" s="4"/>
      <c r="B385" s="4"/>
      <c r="C385" s="4" t="s">
        <v>177</v>
      </c>
      <c r="D385" s="15" t="s">
        <v>296</v>
      </c>
      <c r="E385" s="16">
        <v>1</v>
      </c>
    </row>
    <row r="386" ht="19.5" spans="1:5">
      <c r="A386" s="4"/>
      <c r="B386" s="4"/>
      <c r="C386" s="4" t="s">
        <v>179</v>
      </c>
      <c r="D386" s="15"/>
      <c r="E386" s="15"/>
    </row>
    <row r="387" ht="19.5" spans="1:5">
      <c r="A387" s="4"/>
      <c r="B387" s="4"/>
      <c r="C387" s="4" t="s">
        <v>181</v>
      </c>
      <c r="D387" s="15"/>
      <c r="E387" s="15"/>
    </row>
    <row r="388" ht="21" spans="1:5">
      <c r="A388" s="4"/>
      <c r="B388" s="4"/>
      <c r="C388" s="4" t="s">
        <v>182</v>
      </c>
      <c r="D388" s="15" t="s">
        <v>297</v>
      </c>
      <c r="E388" s="18">
        <v>0.9</v>
      </c>
    </row>
    <row r="389" ht="25.5" spans="1:5">
      <c r="A389" s="19" t="s">
        <v>184</v>
      </c>
      <c r="B389" s="19"/>
      <c r="C389" s="19"/>
      <c r="D389" s="19"/>
      <c r="E389" s="19"/>
    </row>
    <row r="393" ht="27" spans="1:5">
      <c r="A393" s="1" t="s">
        <v>150</v>
      </c>
      <c r="B393" s="1"/>
      <c r="C393" s="1"/>
      <c r="D393" s="1"/>
      <c r="E393" s="1"/>
    </row>
    <row r="394" spans="1:6">
      <c r="A394" s="2"/>
      <c r="B394" s="2"/>
      <c r="C394" s="2"/>
      <c r="D394" s="2"/>
      <c r="E394" s="3" t="s">
        <v>1</v>
      </c>
      <c r="F394">
        <v>18</v>
      </c>
    </row>
    <row r="395" ht="43" customHeight="1" spans="1:5">
      <c r="A395" s="4" t="s">
        <v>142</v>
      </c>
      <c r="B395" s="4"/>
      <c r="C395" s="4"/>
      <c r="D395" s="4" t="s">
        <v>289</v>
      </c>
      <c r="E395" s="4"/>
    </row>
    <row r="396" ht="19.5" spans="1:5">
      <c r="A396" s="4" t="s">
        <v>152</v>
      </c>
      <c r="B396" s="4"/>
      <c r="C396" s="4"/>
      <c r="D396" s="5" t="s">
        <v>145</v>
      </c>
      <c r="E396" s="5"/>
    </row>
    <row r="397" ht="19.5" spans="1:5">
      <c r="A397" s="4" t="s">
        <v>153</v>
      </c>
      <c r="B397" s="4" t="s">
        <v>154</v>
      </c>
      <c r="C397" s="4"/>
      <c r="D397" s="4">
        <v>0.5</v>
      </c>
      <c r="E397" s="4"/>
    </row>
    <row r="398" ht="19.5" spans="1:5">
      <c r="A398" s="4"/>
      <c r="B398" s="4" t="s">
        <v>155</v>
      </c>
      <c r="C398" s="4"/>
      <c r="D398" s="6">
        <v>0.5</v>
      </c>
      <c r="E398" s="6"/>
    </row>
    <row r="399" ht="19.5" spans="1:5">
      <c r="A399" s="4"/>
      <c r="B399" s="4" t="s">
        <v>156</v>
      </c>
      <c r="C399" s="4"/>
      <c r="D399" s="6"/>
      <c r="E399" s="6"/>
    </row>
    <row r="400" spans="1:5">
      <c r="A400" s="7" t="s">
        <v>157</v>
      </c>
      <c r="B400" s="25" t="s">
        <v>290</v>
      </c>
      <c r="C400" s="25"/>
      <c r="D400" s="25"/>
      <c r="E400" s="25"/>
    </row>
    <row r="401" spans="1:5">
      <c r="A401" s="11"/>
      <c r="B401" s="25"/>
      <c r="C401" s="25"/>
      <c r="D401" s="25"/>
      <c r="E401" s="25"/>
    </row>
    <row r="402" ht="19.5" spans="1:5">
      <c r="A402" s="4" t="s">
        <v>159</v>
      </c>
      <c r="B402" s="4" t="s">
        <v>160</v>
      </c>
      <c r="C402" s="4" t="s">
        <v>161</v>
      </c>
      <c r="D402" s="4" t="s">
        <v>162</v>
      </c>
      <c r="E402" s="4" t="s">
        <v>163</v>
      </c>
    </row>
    <row r="403" ht="21" spans="1:5">
      <c r="A403" s="4"/>
      <c r="B403" s="7" t="s">
        <v>164</v>
      </c>
      <c r="C403" s="7" t="s">
        <v>165</v>
      </c>
      <c r="D403" s="15" t="s">
        <v>291</v>
      </c>
      <c r="E403" s="16">
        <v>0.95</v>
      </c>
    </row>
    <row r="404" ht="24" customHeight="1" spans="1:5">
      <c r="A404" s="4"/>
      <c r="B404" s="21"/>
      <c r="C404" s="11"/>
      <c r="D404" s="15" t="s">
        <v>292</v>
      </c>
      <c r="E404" s="16">
        <v>0.2</v>
      </c>
    </row>
    <row r="405" ht="21" spans="1:5">
      <c r="A405" s="4"/>
      <c r="B405" s="21"/>
      <c r="C405" s="4" t="s">
        <v>168</v>
      </c>
      <c r="D405" s="15" t="s">
        <v>293</v>
      </c>
      <c r="E405" s="16">
        <v>0.9</v>
      </c>
    </row>
    <row r="406" ht="19.5" spans="1:5">
      <c r="A406" s="4"/>
      <c r="B406" s="21"/>
      <c r="C406" s="4" t="s">
        <v>170</v>
      </c>
      <c r="D406" s="15"/>
      <c r="E406" s="15"/>
    </row>
    <row r="407" ht="21" spans="1:5">
      <c r="A407" s="4"/>
      <c r="B407" s="11"/>
      <c r="C407" s="4" t="s">
        <v>171</v>
      </c>
      <c r="D407" s="15" t="s">
        <v>294</v>
      </c>
      <c r="E407" s="15" t="s">
        <v>295</v>
      </c>
    </row>
    <row r="408" ht="19.5" spans="1:5">
      <c r="A408" s="4"/>
      <c r="B408" s="4" t="s">
        <v>173</v>
      </c>
      <c r="C408" s="4" t="s">
        <v>174</v>
      </c>
      <c r="D408" s="15"/>
      <c r="E408" s="15"/>
    </row>
    <row r="409" ht="19.5" spans="1:5">
      <c r="A409" s="4"/>
      <c r="B409" s="4"/>
      <c r="C409" s="4" t="s">
        <v>177</v>
      </c>
      <c r="D409" s="15" t="s">
        <v>296</v>
      </c>
      <c r="E409" s="16">
        <v>1</v>
      </c>
    </row>
    <row r="410" ht="19.5" spans="1:5">
      <c r="A410" s="4"/>
      <c r="B410" s="4"/>
      <c r="C410" s="4" t="s">
        <v>179</v>
      </c>
      <c r="D410" s="15"/>
      <c r="E410" s="15"/>
    </row>
    <row r="411" ht="19.5" spans="1:5">
      <c r="A411" s="4"/>
      <c r="B411" s="4"/>
      <c r="C411" s="4" t="s">
        <v>181</v>
      </c>
      <c r="D411" s="15"/>
      <c r="E411" s="15"/>
    </row>
    <row r="412" ht="21" spans="1:5">
      <c r="A412" s="4"/>
      <c r="B412" s="4"/>
      <c r="C412" s="4" t="s">
        <v>182</v>
      </c>
      <c r="D412" s="15" t="s">
        <v>297</v>
      </c>
      <c r="E412" s="18">
        <v>0.9</v>
      </c>
    </row>
    <row r="413" ht="25.5" spans="1:5">
      <c r="A413" s="19" t="s">
        <v>184</v>
      </c>
      <c r="B413" s="19"/>
      <c r="C413" s="19"/>
      <c r="D413" s="19"/>
      <c r="E413" s="19"/>
    </row>
  </sheetData>
  <mergeCells count="327">
    <mergeCell ref="A1:E1"/>
    <mergeCell ref="G2:I2"/>
    <mergeCell ref="A3:C3"/>
    <mergeCell ref="D3:E3"/>
    <mergeCell ref="A4:C4"/>
    <mergeCell ref="D4:E4"/>
    <mergeCell ref="B5:C5"/>
    <mergeCell ref="D5:E5"/>
    <mergeCell ref="B6:C6"/>
    <mergeCell ref="D6:E6"/>
    <mergeCell ref="B7:C7"/>
    <mergeCell ref="D7:E7"/>
    <mergeCell ref="A20:E20"/>
    <mergeCell ref="A24:E24"/>
    <mergeCell ref="A26:C26"/>
    <mergeCell ref="D26:E26"/>
    <mergeCell ref="A27:C27"/>
    <mergeCell ref="D27:E27"/>
    <mergeCell ref="B28:C28"/>
    <mergeCell ref="D28:E28"/>
    <mergeCell ref="B29:C29"/>
    <mergeCell ref="D29:E29"/>
    <mergeCell ref="B30:C30"/>
    <mergeCell ref="D30:E30"/>
    <mergeCell ref="A43:E43"/>
    <mergeCell ref="A47:E47"/>
    <mergeCell ref="A49:C49"/>
    <mergeCell ref="D49:E49"/>
    <mergeCell ref="A50:C50"/>
    <mergeCell ref="D50:E50"/>
    <mergeCell ref="B51:C51"/>
    <mergeCell ref="D51:E51"/>
    <mergeCell ref="B52:C52"/>
    <mergeCell ref="D52:E52"/>
    <mergeCell ref="B53:C53"/>
    <mergeCell ref="D53:E53"/>
    <mergeCell ref="A66:E66"/>
    <mergeCell ref="A70:E70"/>
    <mergeCell ref="A72:C72"/>
    <mergeCell ref="D72:E72"/>
    <mergeCell ref="A73:C73"/>
    <mergeCell ref="D73:E73"/>
    <mergeCell ref="B74:C74"/>
    <mergeCell ref="D74:E74"/>
    <mergeCell ref="B75:C75"/>
    <mergeCell ref="D75:E75"/>
    <mergeCell ref="B76:C76"/>
    <mergeCell ref="D76:E76"/>
    <mergeCell ref="A89:E89"/>
    <mergeCell ref="A93:E93"/>
    <mergeCell ref="A95:C95"/>
    <mergeCell ref="D95:E95"/>
    <mergeCell ref="A96:C96"/>
    <mergeCell ref="D96:E96"/>
    <mergeCell ref="B97:C97"/>
    <mergeCell ref="D97:E97"/>
    <mergeCell ref="B98:C98"/>
    <mergeCell ref="D98:E98"/>
    <mergeCell ref="B99:C99"/>
    <mergeCell ref="D99:E99"/>
    <mergeCell ref="A112:E112"/>
    <mergeCell ref="A116:E116"/>
    <mergeCell ref="A118:C118"/>
    <mergeCell ref="D118:E118"/>
    <mergeCell ref="A119:C119"/>
    <mergeCell ref="D119:E119"/>
    <mergeCell ref="B120:C120"/>
    <mergeCell ref="D120:E120"/>
    <mergeCell ref="B121:C121"/>
    <mergeCell ref="D121:E121"/>
    <mergeCell ref="B122:C122"/>
    <mergeCell ref="D122:E122"/>
    <mergeCell ref="A135:E135"/>
    <mergeCell ref="A139:E139"/>
    <mergeCell ref="A141:C141"/>
    <mergeCell ref="D141:E141"/>
    <mergeCell ref="A142:C142"/>
    <mergeCell ref="D142:E142"/>
    <mergeCell ref="B143:C143"/>
    <mergeCell ref="D143:E143"/>
    <mergeCell ref="B144:C144"/>
    <mergeCell ref="D144:E144"/>
    <mergeCell ref="B145:C145"/>
    <mergeCell ref="D145:E145"/>
    <mergeCell ref="A158:E158"/>
    <mergeCell ref="A162:E162"/>
    <mergeCell ref="A164:C164"/>
    <mergeCell ref="D164:E164"/>
    <mergeCell ref="A165:C165"/>
    <mergeCell ref="D165:E165"/>
    <mergeCell ref="B166:C166"/>
    <mergeCell ref="D166:E166"/>
    <mergeCell ref="B167:C167"/>
    <mergeCell ref="D167:E167"/>
    <mergeCell ref="B168:C168"/>
    <mergeCell ref="D168:E168"/>
    <mergeCell ref="A181:E181"/>
    <mergeCell ref="A185:E185"/>
    <mergeCell ref="A187:C187"/>
    <mergeCell ref="D187:E187"/>
    <mergeCell ref="A188:C188"/>
    <mergeCell ref="D188:E188"/>
    <mergeCell ref="B189:C189"/>
    <mergeCell ref="D189:E189"/>
    <mergeCell ref="B190:C190"/>
    <mergeCell ref="D190:E190"/>
    <mergeCell ref="B191:C191"/>
    <mergeCell ref="D191:E191"/>
    <mergeCell ref="A204:E204"/>
    <mergeCell ref="A208:E208"/>
    <mergeCell ref="A210:C210"/>
    <mergeCell ref="D210:E210"/>
    <mergeCell ref="A211:C211"/>
    <mergeCell ref="D211:E211"/>
    <mergeCell ref="B212:C212"/>
    <mergeCell ref="D212:E212"/>
    <mergeCell ref="B213:C213"/>
    <mergeCell ref="D213:E213"/>
    <mergeCell ref="B214:C214"/>
    <mergeCell ref="D214:E214"/>
    <mergeCell ref="A227:E227"/>
    <mergeCell ref="A231:E231"/>
    <mergeCell ref="A233:C233"/>
    <mergeCell ref="D233:E233"/>
    <mergeCell ref="A234:C234"/>
    <mergeCell ref="D234:E234"/>
    <mergeCell ref="B235:C235"/>
    <mergeCell ref="D235:E235"/>
    <mergeCell ref="B236:C236"/>
    <mergeCell ref="D236:E236"/>
    <mergeCell ref="B237:C237"/>
    <mergeCell ref="D237:E237"/>
    <mergeCell ref="A250:E250"/>
    <mergeCell ref="A254:E254"/>
    <mergeCell ref="A256:C256"/>
    <mergeCell ref="D256:E256"/>
    <mergeCell ref="A257:C257"/>
    <mergeCell ref="D257:E257"/>
    <mergeCell ref="B258:C258"/>
    <mergeCell ref="D258:E258"/>
    <mergeCell ref="B259:C259"/>
    <mergeCell ref="D259:E259"/>
    <mergeCell ref="B260:C260"/>
    <mergeCell ref="D260:E260"/>
    <mergeCell ref="A273:E273"/>
    <mergeCell ref="A277:E277"/>
    <mergeCell ref="A279:C279"/>
    <mergeCell ref="D279:E279"/>
    <mergeCell ref="A280:C280"/>
    <mergeCell ref="D280:E280"/>
    <mergeCell ref="B281:C281"/>
    <mergeCell ref="D281:E281"/>
    <mergeCell ref="B282:C282"/>
    <mergeCell ref="D282:E282"/>
    <mergeCell ref="B283:C283"/>
    <mergeCell ref="D283:E283"/>
    <mergeCell ref="A296:E296"/>
    <mergeCell ref="A300:E300"/>
    <mergeCell ref="A302:C302"/>
    <mergeCell ref="D302:E302"/>
    <mergeCell ref="A303:C303"/>
    <mergeCell ref="D303:E303"/>
    <mergeCell ref="B304:C304"/>
    <mergeCell ref="D304:E304"/>
    <mergeCell ref="B305:C305"/>
    <mergeCell ref="D305:E305"/>
    <mergeCell ref="B306:C306"/>
    <mergeCell ref="D306:E306"/>
    <mergeCell ref="A319:E319"/>
    <mergeCell ref="A323:E323"/>
    <mergeCell ref="A325:C325"/>
    <mergeCell ref="D325:E325"/>
    <mergeCell ref="A326:C326"/>
    <mergeCell ref="D326:E326"/>
    <mergeCell ref="B327:C327"/>
    <mergeCell ref="D327:E327"/>
    <mergeCell ref="B328:C328"/>
    <mergeCell ref="D328:E328"/>
    <mergeCell ref="B329:C329"/>
    <mergeCell ref="D329:E329"/>
    <mergeCell ref="A342:E342"/>
    <mergeCell ref="A346:E346"/>
    <mergeCell ref="A348:C348"/>
    <mergeCell ref="D348:E348"/>
    <mergeCell ref="A349:C349"/>
    <mergeCell ref="D349:E349"/>
    <mergeCell ref="B350:C350"/>
    <mergeCell ref="D350:E350"/>
    <mergeCell ref="B351:C351"/>
    <mergeCell ref="D351:E351"/>
    <mergeCell ref="B352:C352"/>
    <mergeCell ref="D352:E352"/>
    <mergeCell ref="A365:E365"/>
    <mergeCell ref="A369:E369"/>
    <mergeCell ref="A371:C371"/>
    <mergeCell ref="D371:E371"/>
    <mergeCell ref="A372:C372"/>
    <mergeCell ref="D372:E372"/>
    <mergeCell ref="B373:C373"/>
    <mergeCell ref="D373:E373"/>
    <mergeCell ref="B374:C374"/>
    <mergeCell ref="D374:E374"/>
    <mergeCell ref="B375:C375"/>
    <mergeCell ref="D375:E375"/>
    <mergeCell ref="A389:E389"/>
    <mergeCell ref="A393:E393"/>
    <mergeCell ref="A395:C395"/>
    <mergeCell ref="D395:E395"/>
    <mergeCell ref="A396:C396"/>
    <mergeCell ref="D396:E396"/>
    <mergeCell ref="B397:C397"/>
    <mergeCell ref="D397:E397"/>
    <mergeCell ref="B398:C398"/>
    <mergeCell ref="D398:E398"/>
    <mergeCell ref="B399:C399"/>
    <mergeCell ref="D399:E399"/>
    <mergeCell ref="A413:E413"/>
    <mergeCell ref="A5:A7"/>
    <mergeCell ref="A8:A9"/>
    <mergeCell ref="A10:A19"/>
    <mergeCell ref="A28:A30"/>
    <mergeCell ref="A31:A32"/>
    <mergeCell ref="A33:A42"/>
    <mergeCell ref="A51:A53"/>
    <mergeCell ref="A54:A55"/>
    <mergeCell ref="A56:A65"/>
    <mergeCell ref="A74:A76"/>
    <mergeCell ref="A77:A78"/>
    <mergeCell ref="A79:A88"/>
    <mergeCell ref="A97:A99"/>
    <mergeCell ref="A100:A101"/>
    <mergeCell ref="A102:A111"/>
    <mergeCell ref="A120:A122"/>
    <mergeCell ref="A123:A124"/>
    <mergeCell ref="A125:A134"/>
    <mergeCell ref="A143:A145"/>
    <mergeCell ref="A146:A147"/>
    <mergeCell ref="A148:A157"/>
    <mergeCell ref="A166:A168"/>
    <mergeCell ref="A169:A170"/>
    <mergeCell ref="A171:A180"/>
    <mergeCell ref="A189:A191"/>
    <mergeCell ref="A192:A193"/>
    <mergeCell ref="A194:A203"/>
    <mergeCell ref="A212:A214"/>
    <mergeCell ref="A215:A216"/>
    <mergeCell ref="A217:A226"/>
    <mergeCell ref="A235:A237"/>
    <mergeCell ref="A238:A239"/>
    <mergeCell ref="A240:A249"/>
    <mergeCell ref="A258:A260"/>
    <mergeCell ref="A261:A262"/>
    <mergeCell ref="A263:A272"/>
    <mergeCell ref="A281:A283"/>
    <mergeCell ref="A284:A285"/>
    <mergeCell ref="A286:A295"/>
    <mergeCell ref="A304:A306"/>
    <mergeCell ref="A307:A308"/>
    <mergeCell ref="A309:A318"/>
    <mergeCell ref="A327:A329"/>
    <mergeCell ref="A330:A331"/>
    <mergeCell ref="A332:A341"/>
    <mergeCell ref="A350:A352"/>
    <mergeCell ref="A353:A354"/>
    <mergeCell ref="A355:A364"/>
    <mergeCell ref="A373:A375"/>
    <mergeCell ref="A376:A377"/>
    <mergeCell ref="A378:A388"/>
    <mergeCell ref="A397:A399"/>
    <mergeCell ref="A400:A401"/>
    <mergeCell ref="A402:A412"/>
    <mergeCell ref="B11:B14"/>
    <mergeCell ref="B15:B19"/>
    <mergeCell ref="B34:B37"/>
    <mergeCell ref="B38:B42"/>
    <mergeCell ref="B57:B60"/>
    <mergeCell ref="B61:B65"/>
    <mergeCell ref="B80:B83"/>
    <mergeCell ref="B84:B88"/>
    <mergeCell ref="B103:B106"/>
    <mergeCell ref="B107:B111"/>
    <mergeCell ref="B126:B129"/>
    <mergeCell ref="B130:B134"/>
    <mergeCell ref="B149:B152"/>
    <mergeCell ref="B153:B157"/>
    <mergeCell ref="B172:B175"/>
    <mergeCell ref="B176:B180"/>
    <mergeCell ref="B195:B198"/>
    <mergeCell ref="B199:B203"/>
    <mergeCell ref="B218:B221"/>
    <mergeCell ref="B222:B226"/>
    <mergeCell ref="B241:B244"/>
    <mergeCell ref="B245:B249"/>
    <mergeCell ref="B264:B267"/>
    <mergeCell ref="B268:B272"/>
    <mergeCell ref="B287:B290"/>
    <mergeCell ref="B291:B295"/>
    <mergeCell ref="B310:B313"/>
    <mergeCell ref="B314:B318"/>
    <mergeCell ref="B333:B336"/>
    <mergeCell ref="B337:B341"/>
    <mergeCell ref="B356:B359"/>
    <mergeCell ref="B360:B364"/>
    <mergeCell ref="B379:B383"/>
    <mergeCell ref="B384:B388"/>
    <mergeCell ref="B403:B407"/>
    <mergeCell ref="B408:B412"/>
    <mergeCell ref="C379:C380"/>
    <mergeCell ref="C403:C404"/>
    <mergeCell ref="B192:E193"/>
    <mergeCell ref="B400:E401"/>
    <mergeCell ref="B376:E377"/>
    <mergeCell ref="B353:E354"/>
    <mergeCell ref="B330:E331"/>
    <mergeCell ref="B307:E308"/>
    <mergeCell ref="B238:E239"/>
    <mergeCell ref="B146:E147"/>
    <mergeCell ref="B77:E78"/>
    <mergeCell ref="B54:E55"/>
    <mergeCell ref="B31:E32"/>
    <mergeCell ref="B8:E9"/>
    <mergeCell ref="B100:E101"/>
    <mergeCell ref="B123:E124"/>
    <mergeCell ref="B169:E170"/>
    <mergeCell ref="B261:E262"/>
    <mergeCell ref="B284:E285"/>
    <mergeCell ref="B215:E216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0"/>
  <sheetViews>
    <sheetView workbookViewId="0">
      <selection activeCell="D7" sqref="D7"/>
    </sheetView>
  </sheetViews>
  <sheetFormatPr defaultColWidth="9" defaultRowHeight="13.5"/>
  <cols>
    <col min="1" max="1" width="19.125" customWidth="1"/>
  </cols>
  <sheetData>
    <row r="1" ht="27" spans="1:19">
      <c r="A1" s="27" t="s">
        <v>30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</row>
    <row r="2" ht="15" customHeight="1" spans="1:19">
      <c r="A2" s="104"/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17"/>
      <c r="N2" s="104"/>
      <c r="O2" s="118"/>
      <c r="P2" s="48" t="s">
        <v>1</v>
      </c>
      <c r="Q2" s="48"/>
      <c r="R2" s="48"/>
      <c r="S2" s="48"/>
    </row>
    <row r="3" ht="15" customHeight="1" spans="1:19">
      <c r="A3" s="49" t="s">
        <v>31</v>
      </c>
      <c r="B3" s="49" t="s">
        <v>32</v>
      </c>
      <c r="C3" s="49" t="s">
        <v>33</v>
      </c>
      <c r="D3" s="49"/>
      <c r="E3" s="49"/>
      <c r="F3" s="49"/>
      <c r="G3" s="49"/>
      <c r="H3" s="49"/>
      <c r="I3" s="49"/>
      <c r="J3" s="49"/>
      <c r="K3" s="49"/>
      <c r="L3" s="49"/>
      <c r="M3" s="119" t="s">
        <v>34</v>
      </c>
      <c r="N3" s="119"/>
      <c r="O3" s="119"/>
      <c r="P3" s="119"/>
      <c r="Q3" s="119"/>
      <c r="R3" s="119"/>
      <c r="S3" s="119"/>
    </row>
    <row r="4" ht="15" customHeight="1" spans="1:19">
      <c r="A4" s="49"/>
      <c r="B4" s="49"/>
      <c r="C4" s="111" t="s">
        <v>5</v>
      </c>
      <c r="D4" s="112" t="s">
        <v>35</v>
      </c>
      <c r="E4" s="112" t="s">
        <v>36</v>
      </c>
      <c r="F4" s="112" t="s">
        <v>37</v>
      </c>
      <c r="G4" s="112" t="s">
        <v>38</v>
      </c>
      <c r="H4" s="111" t="s">
        <v>18</v>
      </c>
      <c r="I4" s="120" t="s">
        <v>19</v>
      </c>
      <c r="J4" s="112" t="s">
        <v>20</v>
      </c>
      <c r="K4" s="112" t="s">
        <v>21</v>
      </c>
      <c r="L4" s="120" t="s">
        <v>22</v>
      </c>
      <c r="M4" s="120" t="s">
        <v>5</v>
      </c>
      <c r="N4" s="111" t="s">
        <v>39</v>
      </c>
      <c r="O4" s="111" t="s">
        <v>40</v>
      </c>
      <c r="P4" s="111" t="s">
        <v>41</v>
      </c>
      <c r="Q4" s="111" t="s">
        <v>42</v>
      </c>
      <c r="R4" s="111" t="s">
        <v>43</v>
      </c>
      <c r="S4" s="124" t="s">
        <v>44</v>
      </c>
    </row>
    <row r="5" ht="15" customHeight="1" spans="1:19">
      <c r="A5" s="49"/>
      <c r="B5" s="49"/>
      <c r="C5" s="111"/>
      <c r="D5" s="113"/>
      <c r="E5" s="113"/>
      <c r="F5" s="113"/>
      <c r="G5" s="113"/>
      <c r="H5" s="111"/>
      <c r="I5" s="121"/>
      <c r="J5" s="113"/>
      <c r="K5" s="113"/>
      <c r="L5" s="121"/>
      <c r="M5" s="121"/>
      <c r="N5" s="111"/>
      <c r="O5" s="111"/>
      <c r="P5" s="111"/>
      <c r="Q5" s="111"/>
      <c r="R5" s="111"/>
      <c r="S5" s="125"/>
    </row>
    <row r="6" ht="15" customHeight="1" spans="1:19">
      <c r="A6" s="49"/>
      <c r="B6" s="49"/>
      <c r="C6" s="111"/>
      <c r="D6" s="114"/>
      <c r="E6" s="114"/>
      <c r="F6" s="114"/>
      <c r="G6" s="114"/>
      <c r="H6" s="111"/>
      <c r="I6" s="122"/>
      <c r="J6" s="114"/>
      <c r="K6" s="114"/>
      <c r="L6" s="122"/>
      <c r="M6" s="122"/>
      <c r="N6" s="111"/>
      <c r="O6" s="111"/>
      <c r="P6" s="111"/>
      <c r="Q6" s="111"/>
      <c r="R6" s="111"/>
      <c r="S6" s="126"/>
    </row>
    <row r="7" ht="15" customHeight="1" spans="1:19">
      <c r="A7" s="94" t="s">
        <v>45</v>
      </c>
      <c r="B7" s="33">
        <f>C7+M7</f>
        <v>5282.74</v>
      </c>
      <c r="C7" s="33">
        <f>SUM(D7:L7)</f>
        <v>5282.74</v>
      </c>
      <c r="D7" s="115">
        <v>5282.74</v>
      </c>
      <c r="E7" s="115"/>
      <c r="F7" s="115"/>
      <c r="G7" s="115"/>
      <c r="H7" s="115"/>
      <c r="I7" s="115"/>
      <c r="J7" s="115"/>
      <c r="K7" s="115"/>
      <c r="L7" s="115"/>
      <c r="M7" s="33">
        <f>SUM(N7:S7)</f>
        <v>0</v>
      </c>
      <c r="N7" s="115"/>
      <c r="O7" s="115"/>
      <c r="P7" s="115"/>
      <c r="Q7" s="115"/>
      <c r="R7" s="115"/>
      <c r="S7" s="115"/>
    </row>
    <row r="8" ht="15" customHeight="1" spans="1:19">
      <c r="A8" s="53"/>
      <c r="B8" s="33">
        <f t="shared" ref="B8:B20" si="0">C8+M8</f>
        <v>0</v>
      </c>
      <c r="C8" s="33">
        <f t="shared" ref="C8:C20" si="1">SUM(D8:L8)</f>
        <v>0</v>
      </c>
      <c r="D8" s="39"/>
      <c r="E8" s="39"/>
      <c r="F8" s="39"/>
      <c r="G8" s="39"/>
      <c r="H8" s="39"/>
      <c r="I8" s="39"/>
      <c r="J8" s="39"/>
      <c r="K8" s="39"/>
      <c r="L8" s="39"/>
      <c r="M8" s="33">
        <f t="shared" ref="M8:M20" si="2">SUM(N8:S8)</f>
        <v>0</v>
      </c>
      <c r="N8" s="39"/>
      <c r="O8" s="39"/>
      <c r="P8" s="39"/>
      <c r="Q8" s="39"/>
      <c r="R8" s="39"/>
      <c r="S8" s="39"/>
    </row>
    <row r="9" ht="15" customHeight="1" spans="1:19">
      <c r="A9" s="53"/>
      <c r="B9" s="33">
        <f t="shared" si="0"/>
        <v>0</v>
      </c>
      <c r="C9" s="33">
        <f t="shared" si="1"/>
        <v>0</v>
      </c>
      <c r="D9" s="39"/>
      <c r="E9" s="39"/>
      <c r="F9" s="39"/>
      <c r="G9" s="39"/>
      <c r="H9" s="39"/>
      <c r="I9" s="39"/>
      <c r="J9" s="39"/>
      <c r="K9" s="39"/>
      <c r="L9" s="39"/>
      <c r="M9" s="33">
        <f t="shared" si="2"/>
        <v>0</v>
      </c>
      <c r="N9" s="39"/>
      <c r="O9" s="39"/>
      <c r="P9" s="39"/>
      <c r="Q9" s="39"/>
      <c r="R9" s="39"/>
      <c r="S9" s="39"/>
    </row>
    <row r="10" ht="15" customHeight="1" spans="1:19">
      <c r="A10" s="53"/>
      <c r="B10" s="33">
        <f t="shared" si="0"/>
        <v>0</v>
      </c>
      <c r="C10" s="33">
        <f t="shared" si="1"/>
        <v>0</v>
      </c>
      <c r="D10" s="39"/>
      <c r="E10" s="39"/>
      <c r="F10" s="39"/>
      <c r="G10" s="39"/>
      <c r="H10" s="39"/>
      <c r="I10" s="39"/>
      <c r="J10" s="39"/>
      <c r="K10" s="39"/>
      <c r="L10" s="39"/>
      <c r="M10" s="33">
        <f t="shared" si="2"/>
        <v>0</v>
      </c>
      <c r="N10" s="39"/>
      <c r="O10" s="39"/>
      <c r="P10" s="39"/>
      <c r="Q10" s="39"/>
      <c r="R10" s="39"/>
      <c r="S10" s="39"/>
    </row>
    <row r="11" ht="15" customHeight="1" spans="1:19">
      <c r="A11" s="53"/>
      <c r="B11" s="33">
        <f t="shared" si="0"/>
        <v>0</v>
      </c>
      <c r="C11" s="33">
        <f t="shared" si="1"/>
        <v>0</v>
      </c>
      <c r="D11" s="39"/>
      <c r="E11" s="39"/>
      <c r="F11" s="39"/>
      <c r="G11" s="39"/>
      <c r="H11" s="39"/>
      <c r="I11" s="39"/>
      <c r="J11" s="39"/>
      <c r="K11" s="39"/>
      <c r="L11" s="39"/>
      <c r="M11" s="33">
        <f t="shared" si="2"/>
        <v>0</v>
      </c>
      <c r="N11" s="39"/>
      <c r="O11" s="39"/>
      <c r="P11" s="39"/>
      <c r="Q11" s="39"/>
      <c r="R11" s="39"/>
      <c r="S11" s="39"/>
    </row>
    <row r="12" ht="15" customHeight="1" spans="1:19">
      <c r="A12" s="53"/>
      <c r="B12" s="33">
        <f t="shared" si="0"/>
        <v>0</v>
      </c>
      <c r="C12" s="33">
        <f t="shared" si="1"/>
        <v>0</v>
      </c>
      <c r="D12" s="39"/>
      <c r="E12" s="39"/>
      <c r="F12" s="39"/>
      <c r="G12" s="39"/>
      <c r="H12" s="39"/>
      <c r="I12" s="39"/>
      <c r="J12" s="39"/>
      <c r="K12" s="39"/>
      <c r="L12" s="39"/>
      <c r="M12" s="33">
        <f t="shared" si="2"/>
        <v>0</v>
      </c>
      <c r="N12" s="39"/>
      <c r="O12" s="39"/>
      <c r="P12" s="39"/>
      <c r="Q12" s="39"/>
      <c r="R12" s="39"/>
      <c r="S12" s="39"/>
    </row>
    <row r="13" ht="15" customHeight="1" spans="1:19">
      <c r="A13" s="51"/>
      <c r="B13" s="33">
        <f t="shared" si="0"/>
        <v>0</v>
      </c>
      <c r="C13" s="33">
        <f t="shared" si="1"/>
        <v>0</v>
      </c>
      <c r="D13" s="39"/>
      <c r="E13" s="39"/>
      <c r="F13" s="39"/>
      <c r="G13" s="39"/>
      <c r="H13" s="39"/>
      <c r="I13" s="39"/>
      <c r="J13" s="39"/>
      <c r="K13" s="39"/>
      <c r="L13" s="39"/>
      <c r="M13" s="33">
        <f t="shared" si="2"/>
        <v>0</v>
      </c>
      <c r="N13" s="39"/>
      <c r="O13" s="39"/>
      <c r="P13" s="39"/>
      <c r="Q13" s="39"/>
      <c r="R13" s="39"/>
      <c r="S13" s="39"/>
    </row>
    <row r="14" ht="15" customHeight="1" spans="1:19">
      <c r="A14" s="53"/>
      <c r="B14" s="33">
        <f t="shared" si="0"/>
        <v>0</v>
      </c>
      <c r="C14" s="33">
        <f t="shared" si="1"/>
        <v>0</v>
      </c>
      <c r="D14" s="39"/>
      <c r="E14" s="39"/>
      <c r="F14" s="39"/>
      <c r="G14" s="39"/>
      <c r="H14" s="39"/>
      <c r="I14" s="39"/>
      <c r="J14" s="39"/>
      <c r="K14" s="39"/>
      <c r="L14" s="39"/>
      <c r="M14" s="33">
        <f t="shared" si="2"/>
        <v>0</v>
      </c>
      <c r="N14" s="39"/>
      <c r="O14" s="39"/>
      <c r="P14" s="39"/>
      <c r="Q14" s="39"/>
      <c r="R14" s="39"/>
      <c r="S14" s="39"/>
    </row>
    <row r="15" ht="15" customHeight="1" spans="1:19">
      <c r="A15" s="53"/>
      <c r="B15" s="33">
        <f t="shared" si="0"/>
        <v>0</v>
      </c>
      <c r="C15" s="33">
        <f t="shared" si="1"/>
        <v>0</v>
      </c>
      <c r="D15" s="39"/>
      <c r="E15" s="39"/>
      <c r="F15" s="39"/>
      <c r="G15" s="39"/>
      <c r="H15" s="39"/>
      <c r="I15" s="39"/>
      <c r="J15" s="39"/>
      <c r="K15" s="39"/>
      <c r="L15" s="39"/>
      <c r="M15" s="33">
        <f t="shared" si="2"/>
        <v>0</v>
      </c>
      <c r="N15" s="39"/>
      <c r="O15" s="39"/>
      <c r="P15" s="39"/>
      <c r="Q15" s="39"/>
      <c r="R15" s="39"/>
      <c r="S15" s="39"/>
    </row>
    <row r="16" ht="15" customHeight="1" spans="1:19">
      <c r="A16" s="53"/>
      <c r="B16" s="33">
        <f t="shared" si="0"/>
        <v>0</v>
      </c>
      <c r="C16" s="33">
        <f t="shared" si="1"/>
        <v>0</v>
      </c>
      <c r="D16" s="39"/>
      <c r="E16" s="39"/>
      <c r="F16" s="39"/>
      <c r="G16" s="39"/>
      <c r="H16" s="39"/>
      <c r="I16" s="39"/>
      <c r="J16" s="39"/>
      <c r="K16" s="39"/>
      <c r="L16" s="39"/>
      <c r="M16" s="33">
        <f t="shared" si="2"/>
        <v>0</v>
      </c>
      <c r="N16" s="39"/>
      <c r="O16" s="39"/>
      <c r="P16" s="39"/>
      <c r="Q16" s="39"/>
      <c r="R16" s="39"/>
      <c r="S16" s="39"/>
    </row>
    <row r="17" ht="15" customHeight="1" spans="1:19">
      <c r="A17" s="53"/>
      <c r="B17" s="33">
        <f t="shared" si="0"/>
        <v>0</v>
      </c>
      <c r="C17" s="33">
        <f t="shared" si="1"/>
        <v>0</v>
      </c>
      <c r="D17" s="39"/>
      <c r="E17" s="39"/>
      <c r="F17" s="39"/>
      <c r="G17" s="39"/>
      <c r="H17" s="39"/>
      <c r="I17" s="39"/>
      <c r="J17" s="39"/>
      <c r="K17" s="39"/>
      <c r="L17" s="39"/>
      <c r="M17" s="33">
        <f t="shared" si="2"/>
        <v>0</v>
      </c>
      <c r="N17" s="39"/>
      <c r="O17" s="39"/>
      <c r="P17" s="39"/>
      <c r="Q17" s="39"/>
      <c r="R17" s="39"/>
      <c r="S17" s="39"/>
    </row>
    <row r="18" ht="15" customHeight="1" spans="1:19">
      <c r="A18" s="53"/>
      <c r="B18" s="33">
        <f t="shared" si="0"/>
        <v>0</v>
      </c>
      <c r="C18" s="33">
        <f t="shared" si="1"/>
        <v>0</v>
      </c>
      <c r="D18" s="39"/>
      <c r="E18" s="39"/>
      <c r="F18" s="39"/>
      <c r="G18" s="39"/>
      <c r="H18" s="39"/>
      <c r="I18" s="39"/>
      <c r="J18" s="39"/>
      <c r="K18" s="39"/>
      <c r="L18" s="39"/>
      <c r="M18" s="33">
        <f t="shared" si="2"/>
        <v>0</v>
      </c>
      <c r="N18" s="39"/>
      <c r="O18" s="39"/>
      <c r="P18" s="39"/>
      <c r="Q18" s="39"/>
      <c r="R18" s="39"/>
      <c r="S18" s="39"/>
    </row>
    <row r="19" ht="15" customHeight="1" spans="1:19">
      <c r="A19" s="53"/>
      <c r="B19" s="33">
        <f t="shared" si="0"/>
        <v>0</v>
      </c>
      <c r="C19" s="33">
        <f t="shared" si="1"/>
        <v>0</v>
      </c>
      <c r="D19" s="39"/>
      <c r="E19" s="39"/>
      <c r="F19" s="39"/>
      <c r="G19" s="39"/>
      <c r="H19" s="39"/>
      <c r="I19" s="39"/>
      <c r="J19" s="39"/>
      <c r="K19" s="39"/>
      <c r="L19" s="39"/>
      <c r="M19" s="33">
        <f t="shared" si="2"/>
        <v>0</v>
      </c>
      <c r="N19" s="39"/>
      <c r="O19" s="39"/>
      <c r="P19" s="39"/>
      <c r="Q19" s="39"/>
      <c r="R19" s="39"/>
      <c r="S19" s="39"/>
    </row>
    <row r="20" ht="15" customHeight="1" spans="1:19">
      <c r="A20" s="116" t="s">
        <v>46</v>
      </c>
      <c r="B20" s="33">
        <f t="shared" si="0"/>
        <v>5282.74</v>
      </c>
      <c r="C20" s="33">
        <f t="shared" si="1"/>
        <v>5282.74</v>
      </c>
      <c r="D20" s="33">
        <f>SUM(D7:D19)</f>
        <v>5282.74</v>
      </c>
      <c r="E20" s="33">
        <f t="shared" ref="E20:L20" si="3">SUM(E7:E19)</f>
        <v>0</v>
      </c>
      <c r="F20" s="33">
        <f t="shared" si="3"/>
        <v>0</v>
      </c>
      <c r="G20" s="33">
        <f t="shared" si="3"/>
        <v>0</v>
      </c>
      <c r="H20" s="33">
        <f t="shared" si="3"/>
        <v>0</v>
      </c>
      <c r="I20" s="33">
        <f t="shared" si="3"/>
        <v>0</v>
      </c>
      <c r="J20" s="33">
        <f t="shared" si="3"/>
        <v>0</v>
      </c>
      <c r="K20" s="33">
        <f t="shared" si="3"/>
        <v>0</v>
      </c>
      <c r="L20" s="33">
        <f t="shared" si="3"/>
        <v>0</v>
      </c>
      <c r="M20" s="33">
        <f t="shared" si="2"/>
        <v>0</v>
      </c>
      <c r="N20" s="123">
        <f t="shared" ref="N20:S20" si="4">SUM(N7:N19)</f>
        <v>0</v>
      </c>
      <c r="O20" s="123">
        <f t="shared" si="4"/>
        <v>0</v>
      </c>
      <c r="P20" s="123">
        <f t="shared" si="4"/>
        <v>0</v>
      </c>
      <c r="Q20" s="123">
        <f t="shared" si="4"/>
        <v>0</v>
      </c>
      <c r="R20" s="123">
        <f t="shared" si="4"/>
        <v>0</v>
      </c>
      <c r="S20" s="123">
        <f t="shared" si="4"/>
        <v>0</v>
      </c>
    </row>
  </sheetData>
  <mergeCells count="25">
    <mergeCell ref="A1:S1"/>
    <mergeCell ref="B2:I2"/>
    <mergeCell ref="J2:L2"/>
    <mergeCell ref="P2:S2"/>
    <mergeCell ref="C3:L3"/>
    <mergeCell ref="M3:S3"/>
    <mergeCell ref="A3:A6"/>
    <mergeCell ref="B3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7"/>
  <sheetViews>
    <sheetView topLeftCell="A7" workbookViewId="0">
      <selection activeCell="E29" sqref="E29:E33"/>
    </sheetView>
  </sheetViews>
  <sheetFormatPr defaultColWidth="9" defaultRowHeight="13.5" outlineLevelCol="7"/>
  <cols>
    <col min="1" max="1" width="15.125" customWidth="1"/>
    <col min="2" max="2" width="17.625" customWidth="1"/>
    <col min="8" max="8" width="26.375" customWidth="1"/>
  </cols>
  <sheetData>
    <row r="1" ht="28.5" customHeight="1" spans="1:8">
      <c r="A1" s="102" t="s">
        <v>47</v>
      </c>
      <c r="B1" s="103"/>
      <c r="C1" s="103"/>
      <c r="D1" s="103"/>
      <c r="E1" s="103"/>
      <c r="F1" s="103"/>
      <c r="G1" s="103"/>
      <c r="H1" s="103"/>
    </row>
    <row r="2" ht="15" customHeight="1" spans="1:8">
      <c r="A2" s="104"/>
      <c r="B2" s="104"/>
      <c r="C2" s="104"/>
      <c r="D2" s="104"/>
      <c r="E2" s="104"/>
      <c r="F2" s="48"/>
      <c r="G2" s="48" t="s">
        <v>1</v>
      </c>
      <c r="H2" s="48"/>
    </row>
    <row r="3" ht="15" customHeight="1" spans="1:8">
      <c r="A3" s="105" t="s">
        <v>48</v>
      </c>
      <c r="B3" s="105" t="s">
        <v>49</v>
      </c>
      <c r="C3" s="49" t="s">
        <v>5</v>
      </c>
      <c r="D3" s="105" t="s">
        <v>50</v>
      </c>
      <c r="E3" s="49" t="s">
        <v>51</v>
      </c>
      <c r="F3" s="28" t="s">
        <v>52</v>
      </c>
      <c r="G3" s="49" t="s">
        <v>53</v>
      </c>
      <c r="H3" s="49" t="s">
        <v>54</v>
      </c>
    </row>
    <row r="4" spans="1:8">
      <c r="A4" s="106"/>
      <c r="B4" s="106"/>
      <c r="C4" s="50"/>
      <c r="D4" s="106"/>
      <c r="E4" s="50"/>
      <c r="F4" s="107"/>
      <c r="G4" s="50"/>
      <c r="H4" s="50"/>
    </row>
    <row r="5" spans="1:8">
      <c r="A5" s="106"/>
      <c r="B5" s="106"/>
      <c r="C5" s="50"/>
      <c r="D5" s="106"/>
      <c r="E5" s="50"/>
      <c r="F5" s="107"/>
      <c r="G5" s="50"/>
      <c r="H5" s="50"/>
    </row>
    <row r="6" spans="1:8">
      <c r="A6" s="108"/>
      <c r="B6" s="108"/>
      <c r="C6" s="50"/>
      <c r="D6" s="108"/>
      <c r="E6" s="50"/>
      <c r="F6" s="29"/>
      <c r="G6" s="50"/>
      <c r="H6" s="50"/>
    </row>
    <row r="7" ht="25.5" customHeight="1" spans="1:8">
      <c r="A7" s="84">
        <v>208</v>
      </c>
      <c r="B7" s="85" t="s">
        <v>55</v>
      </c>
      <c r="C7" s="33">
        <f t="shared" ref="C7:C46" si="0">D7+E7</f>
        <v>506.22</v>
      </c>
      <c r="D7" s="52">
        <f>D9+D11</f>
        <v>506.22</v>
      </c>
      <c r="E7" s="52"/>
      <c r="F7" s="52"/>
      <c r="G7" s="52"/>
      <c r="H7" s="52"/>
    </row>
    <row r="8" ht="24" customHeight="1" spans="1:8">
      <c r="A8" s="84">
        <v>20801</v>
      </c>
      <c r="B8" s="86" t="s">
        <v>56</v>
      </c>
      <c r="C8" s="33">
        <f t="shared" si="0"/>
        <v>449.96</v>
      </c>
      <c r="D8" s="39">
        <v>449.96</v>
      </c>
      <c r="E8" s="39"/>
      <c r="F8" s="39"/>
      <c r="G8" s="39"/>
      <c r="H8" s="39"/>
    </row>
    <row r="9" ht="26.25" customHeight="1" spans="1:8">
      <c r="A9" s="84">
        <v>2080101</v>
      </c>
      <c r="B9" s="87" t="s">
        <v>57</v>
      </c>
      <c r="C9" s="33">
        <f t="shared" si="0"/>
        <v>449.96</v>
      </c>
      <c r="D9" s="39">
        <v>449.96</v>
      </c>
      <c r="E9" s="39"/>
      <c r="F9" s="39"/>
      <c r="G9" s="39"/>
      <c r="H9" s="39"/>
    </row>
    <row r="10" ht="15" customHeight="1" spans="1:8">
      <c r="A10" s="84">
        <v>20805</v>
      </c>
      <c r="B10" s="86" t="s">
        <v>58</v>
      </c>
      <c r="C10" s="33">
        <f t="shared" si="0"/>
        <v>56.26</v>
      </c>
      <c r="D10" s="39">
        <v>56.26</v>
      </c>
      <c r="E10" s="39"/>
      <c r="F10" s="39"/>
      <c r="G10" s="39"/>
      <c r="H10" s="39"/>
    </row>
    <row r="11" ht="15" customHeight="1" spans="1:8">
      <c r="A11" s="84">
        <v>2080505</v>
      </c>
      <c r="B11" s="86" t="s">
        <v>59</v>
      </c>
      <c r="C11" s="33">
        <f t="shared" si="0"/>
        <v>56.26</v>
      </c>
      <c r="D11" s="39">
        <v>56.26</v>
      </c>
      <c r="E11" s="39"/>
      <c r="F11" s="39"/>
      <c r="G11" s="39"/>
      <c r="H11" s="39"/>
    </row>
    <row r="12" ht="15" customHeight="1" spans="1:8">
      <c r="A12" s="84">
        <v>210</v>
      </c>
      <c r="B12" s="85" t="s">
        <v>60</v>
      </c>
      <c r="C12" s="33">
        <f t="shared" si="0"/>
        <v>22.5</v>
      </c>
      <c r="D12" s="39">
        <v>22.5</v>
      </c>
      <c r="E12" s="39"/>
      <c r="F12" s="39"/>
      <c r="G12" s="39"/>
      <c r="H12" s="39"/>
    </row>
    <row r="13" ht="15" customHeight="1" spans="1:8">
      <c r="A13" s="84">
        <v>21011</v>
      </c>
      <c r="B13" s="86" t="s">
        <v>61</v>
      </c>
      <c r="C13" s="33">
        <f t="shared" si="0"/>
        <v>22.5</v>
      </c>
      <c r="D13" s="39">
        <v>22.5</v>
      </c>
      <c r="E13" s="39"/>
      <c r="F13" s="39"/>
      <c r="G13" s="39"/>
      <c r="H13" s="39"/>
    </row>
    <row r="14" ht="15" customHeight="1" spans="1:8">
      <c r="A14" s="84">
        <v>2101101</v>
      </c>
      <c r="B14" s="86" t="s">
        <v>62</v>
      </c>
      <c r="C14" s="33">
        <f t="shared" si="0"/>
        <v>22.5</v>
      </c>
      <c r="D14" s="39">
        <v>22.5</v>
      </c>
      <c r="E14" s="39"/>
      <c r="F14" s="39"/>
      <c r="G14" s="39"/>
      <c r="H14" s="39"/>
    </row>
    <row r="15" ht="15" customHeight="1" spans="1:8">
      <c r="A15" s="88">
        <v>2080101</v>
      </c>
      <c r="B15" s="31" t="s">
        <v>63</v>
      </c>
      <c r="C15" s="33">
        <f t="shared" si="0"/>
        <v>5.2</v>
      </c>
      <c r="D15" s="60"/>
      <c r="E15" s="34">
        <v>5.2</v>
      </c>
      <c r="F15" s="39"/>
      <c r="G15" s="39"/>
      <c r="H15" s="39"/>
    </row>
    <row r="16" ht="15" customHeight="1" spans="1:8">
      <c r="A16" s="88">
        <v>2080199</v>
      </c>
      <c r="B16" s="31" t="s">
        <v>64</v>
      </c>
      <c r="C16" s="33">
        <f t="shared" si="0"/>
        <v>14.3</v>
      </c>
      <c r="D16" s="60"/>
      <c r="E16" s="34">
        <v>14.3</v>
      </c>
      <c r="F16" s="39"/>
      <c r="G16" s="39"/>
      <c r="H16" s="39"/>
    </row>
    <row r="17" ht="15" customHeight="1" spans="1:8">
      <c r="A17" s="88">
        <v>2080199</v>
      </c>
      <c r="B17" s="31" t="s">
        <v>65</v>
      </c>
      <c r="C17" s="33">
        <f t="shared" si="0"/>
        <v>16.38</v>
      </c>
      <c r="D17" s="60"/>
      <c r="E17" s="34">
        <v>16.38</v>
      </c>
      <c r="F17" s="39"/>
      <c r="G17" s="39"/>
      <c r="H17" s="39"/>
    </row>
    <row r="18" ht="15" customHeight="1" spans="1:8">
      <c r="A18" s="88">
        <v>2080199</v>
      </c>
      <c r="B18" s="31" t="s">
        <v>66</v>
      </c>
      <c r="C18" s="33">
        <f t="shared" si="0"/>
        <v>50</v>
      </c>
      <c r="D18" s="60"/>
      <c r="E18" s="34">
        <v>50</v>
      </c>
      <c r="F18" s="39"/>
      <c r="G18" s="39"/>
      <c r="H18" s="39"/>
    </row>
    <row r="19" ht="15" customHeight="1" spans="1:8">
      <c r="A19" s="88">
        <v>2080199</v>
      </c>
      <c r="B19" s="36" t="s">
        <v>67</v>
      </c>
      <c r="C19" s="33">
        <f t="shared" si="0"/>
        <v>15</v>
      </c>
      <c r="D19" s="60"/>
      <c r="E19" s="34">
        <v>15</v>
      </c>
      <c r="F19" s="39"/>
      <c r="G19" s="39"/>
      <c r="H19" s="39"/>
    </row>
    <row r="20" ht="15" customHeight="1" spans="1:8">
      <c r="A20" s="88">
        <v>2080199</v>
      </c>
      <c r="B20" s="31" t="s">
        <v>68</v>
      </c>
      <c r="C20" s="33">
        <f t="shared" si="0"/>
        <v>8.8</v>
      </c>
      <c r="D20" s="60"/>
      <c r="E20" s="34">
        <v>8.8</v>
      </c>
      <c r="F20" s="39"/>
      <c r="G20" s="39"/>
      <c r="H20" s="39"/>
    </row>
    <row r="21" ht="15" customHeight="1" spans="1:8">
      <c r="A21" s="88">
        <v>2080199</v>
      </c>
      <c r="B21" s="31" t="s">
        <v>69</v>
      </c>
      <c r="C21" s="33">
        <f t="shared" si="0"/>
        <v>12.8</v>
      </c>
      <c r="D21" s="60"/>
      <c r="E21" s="34">
        <v>12.8</v>
      </c>
      <c r="F21" s="39"/>
      <c r="G21" s="39"/>
      <c r="H21" s="39"/>
    </row>
    <row r="22" ht="15" customHeight="1" spans="1:8">
      <c r="A22" s="88">
        <v>2080199</v>
      </c>
      <c r="B22" s="31" t="s">
        <v>70</v>
      </c>
      <c r="C22" s="33">
        <f t="shared" si="0"/>
        <v>10</v>
      </c>
      <c r="D22" s="60"/>
      <c r="E22" s="34">
        <v>10</v>
      </c>
      <c r="F22" s="39"/>
      <c r="G22" s="39"/>
      <c r="H22" s="39"/>
    </row>
    <row r="23" ht="15" customHeight="1" spans="1:8">
      <c r="A23" s="88">
        <v>2080199</v>
      </c>
      <c r="B23" s="37" t="s">
        <v>71</v>
      </c>
      <c r="C23" s="33">
        <f t="shared" si="0"/>
        <v>26</v>
      </c>
      <c r="D23" s="60"/>
      <c r="E23" s="34">
        <v>26</v>
      </c>
      <c r="F23" s="39"/>
      <c r="G23" s="39"/>
      <c r="H23" s="39"/>
    </row>
    <row r="24" ht="15" customHeight="1" spans="1:8">
      <c r="A24" s="88">
        <v>2080199</v>
      </c>
      <c r="B24" s="31" t="s">
        <v>72</v>
      </c>
      <c r="C24" s="33">
        <f t="shared" si="0"/>
        <v>3</v>
      </c>
      <c r="D24" s="60"/>
      <c r="E24" s="34">
        <v>3</v>
      </c>
      <c r="F24" s="39"/>
      <c r="G24" s="39"/>
      <c r="H24" s="39"/>
    </row>
    <row r="25" ht="15" customHeight="1" spans="1:8">
      <c r="A25" s="88">
        <v>2080199</v>
      </c>
      <c r="B25" s="31" t="s">
        <v>73</v>
      </c>
      <c r="C25" s="33">
        <f t="shared" si="0"/>
        <v>1500</v>
      </c>
      <c r="D25" s="60"/>
      <c r="E25" s="34">
        <v>1500</v>
      </c>
      <c r="F25" s="39"/>
      <c r="G25" s="39"/>
      <c r="H25" s="39"/>
    </row>
    <row r="26" ht="15" customHeight="1" spans="1:8">
      <c r="A26" s="88">
        <v>2080199</v>
      </c>
      <c r="B26" s="31" t="s">
        <v>74</v>
      </c>
      <c r="C26" s="33">
        <f t="shared" si="0"/>
        <v>160.5</v>
      </c>
      <c r="D26" s="60"/>
      <c r="E26" s="34">
        <v>160.5</v>
      </c>
      <c r="F26" s="39"/>
      <c r="G26" s="39"/>
      <c r="H26" s="39"/>
    </row>
    <row r="27" ht="15" customHeight="1" spans="1:8">
      <c r="A27" s="88">
        <v>2080199</v>
      </c>
      <c r="B27" s="31" t="s">
        <v>75</v>
      </c>
      <c r="C27" s="33">
        <f t="shared" si="0"/>
        <v>100</v>
      </c>
      <c r="D27" s="60"/>
      <c r="E27" s="34">
        <v>100</v>
      </c>
      <c r="F27" s="39"/>
      <c r="G27" s="39"/>
      <c r="H27" s="39"/>
    </row>
    <row r="28" spans="1:8">
      <c r="A28" s="38"/>
      <c r="B28" s="38" t="s">
        <v>76</v>
      </c>
      <c r="C28" s="33">
        <f t="shared" si="0"/>
        <v>0</v>
      </c>
      <c r="D28" s="60"/>
      <c r="E28" s="109"/>
      <c r="F28" s="39"/>
      <c r="G28" s="39"/>
      <c r="H28" s="39"/>
    </row>
    <row r="29" ht="24" spans="1:8">
      <c r="A29" s="89">
        <v>20807</v>
      </c>
      <c r="B29" s="31" t="s">
        <v>77</v>
      </c>
      <c r="C29" s="33">
        <f t="shared" si="0"/>
        <v>692</v>
      </c>
      <c r="D29" s="60"/>
      <c r="E29" s="34">
        <v>692</v>
      </c>
      <c r="F29" s="39"/>
      <c r="G29" s="39"/>
      <c r="H29" s="39"/>
    </row>
    <row r="30" ht="24" spans="1:8">
      <c r="A30" s="89">
        <v>20807</v>
      </c>
      <c r="B30" s="31" t="s">
        <v>78</v>
      </c>
      <c r="C30" s="33">
        <f t="shared" si="0"/>
        <v>2091</v>
      </c>
      <c r="D30" s="60"/>
      <c r="E30" s="34">
        <v>2091</v>
      </c>
      <c r="F30" s="39"/>
      <c r="G30" s="39"/>
      <c r="H30" s="39"/>
    </row>
    <row r="31" ht="48" spans="1:8">
      <c r="A31" s="89">
        <v>20807</v>
      </c>
      <c r="B31" s="31" t="s">
        <v>79</v>
      </c>
      <c r="C31" s="33">
        <f t="shared" si="0"/>
        <v>47</v>
      </c>
      <c r="D31" s="60"/>
      <c r="E31" s="34">
        <v>47</v>
      </c>
      <c r="F31" s="39"/>
      <c r="G31" s="39"/>
      <c r="H31" s="39"/>
    </row>
    <row r="32" ht="36" spans="1:8">
      <c r="A32" s="90">
        <v>2080199</v>
      </c>
      <c r="B32" s="31" t="s">
        <v>80</v>
      </c>
      <c r="C32" s="33">
        <f t="shared" si="0"/>
        <v>1.54</v>
      </c>
      <c r="D32" s="60"/>
      <c r="E32" s="34">
        <v>1.54</v>
      </c>
      <c r="F32" s="39"/>
      <c r="G32" s="39"/>
      <c r="H32" s="39"/>
    </row>
    <row r="33" ht="36" spans="1:8">
      <c r="A33" s="90">
        <v>2080199</v>
      </c>
      <c r="B33" s="31" t="s">
        <v>81</v>
      </c>
      <c r="C33" s="33">
        <f t="shared" si="0"/>
        <v>0.5</v>
      </c>
      <c r="D33" s="60"/>
      <c r="E33" s="34">
        <v>0.5</v>
      </c>
      <c r="F33" s="39"/>
      <c r="G33" s="39"/>
      <c r="H33" s="39"/>
    </row>
    <row r="34" spans="1:8">
      <c r="A34" s="53"/>
      <c r="B34" s="110"/>
      <c r="C34" s="33">
        <f t="shared" si="0"/>
        <v>0</v>
      </c>
      <c r="D34" s="39"/>
      <c r="E34" s="39"/>
      <c r="F34" s="39"/>
      <c r="G34" s="39"/>
      <c r="H34" s="39"/>
    </row>
    <row r="35" spans="1:8">
      <c r="A35" s="53"/>
      <c r="B35" s="110"/>
      <c r="C35" s="33">
        <f t="shared" si="0"/>
        <v>0</v>
      </c>
      <c r="D35" s="39"/>
      <c r="E35" s="39"/>
      <c r="F35" s="39"/>
      <c r="G35" s="39"/>
      <c r="H35" s="39"/>
    </row>
    <row r="36" spans="1:8">
      <c r="A36" s="53"/>
      <c r="B36" s="110"/>
      <c r="C36" s="33">
        <f t="shared" si="0"/>
        <v>0</v>
      </c>
      <c r="D36" s="39"/>
      <c r="E36" s="39"/>
      <c r="F36" s="39"/>
      <c r="G36" s="39"/>
      <c r="H36" s="39"/>
    </row>
    <row r="37" spans="1:8">
      <c r="A37" s="91"/>
      <c r="B37" s="64" t="s">
        <v>46</v>
      </c>
      <c r="C37" s="33">
        <f t="shared" si="0"/>
        <v>5282.74</v>
      </c>
      <c r="D37" s="33">
        <f>D7+D12</f>
        <v>528.72</v>
      </c>
      <c r="E37" s="33">
        <f>SUM(E15:E33)</f>
        <v>4754.02</v>
      </c>
      <c r="F37" s="33">
        <f t="shared" ref="D37:G37" si="1">F7+F12</f>
        <v>0</v>
      </c>
      <c r="G37" s="33">
        <f t="shared" si="1"/>
        <v>0</v>
      </c>
      <c r="H37" s="33"/>
    </row>
  </sheetData>
  <mergeCells count="11">
    <mergeCell ref="A1:H1"/>
    <mergeCell ref="B2:E2"/>
    <mergeCell ref="G2:H2"/>
    <mergeCell ref="A3:A6"/>
    <mergeCell ref="B3:B6"/>
    <mergeCell ref="C3:C6"/>
    <mergeCell ref="D3:D6"/>
    <mergeCell ref="E3:E6"/>
    <mergeCell ref="F3:F6"/>
    <mergeCell ref="G3:G6"/>
    <mergeCell ref="H3:H6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workbookViewId="0">
      <selection activeCell="H9" sqref="H9"/>
    </sheetView>
  </sheetViews>
  <sheetFormatPr defaultColWidth="9" defaultRowHeight="13.5"/>
  <cols>
    <col min="1" max="1" width="15.625" customWidth="1"/>
    <col min="5" max="5" width="15.625" customWidth="1"/>
    <col min="10" max="10" width="10.375" customWidth="1"/>
  </cols>
  <sheetData>
    <row r="1" ht="27.75" customHeight="1" spans="1:10">
      <c r="A1" s="55" t="s">
        <v>82</v>
      </c>
      <c r="B1" s="55"/>
      <c r="C1" s="55"/>
      <c r="D1" s="55"/>
      <c r="E1" s="55"/>
      <c r="F1" s="55"/>
      <c r="G1" s="55"/>
      <c r="H1" s="55"/>
      <c r="I1" s="55"/>
      <c r="J1" s="55"/>
    </row>
    <row r="2" ht="15" customHeight="1" spans="1:10">
      <c r="A2" s="92" t="s">
        <v>83</v>
      </c>
      <c r="B2" s="92"/>
      <c r="C2" s="92"/>
      <c r="D2" s="92"/>
      <c r="E2" s="92"/>
      <c r="F2" s="92"/>
      <c r="G2" s="92"/>
      <c r="H2" s="92"/>
      <c r="I2" s="92"/>
      <c r="J2" s="92"/>
    </row>
    <row r="3" ht="25.15" customHeight="1" spans="1:10">
      <c r="A3" s="93" t="s">
        <v>84</v>
      </c>
      <c r="B3" s="93"/>
      <c r="C3" s="93"/>
      <c r="D3" s="93"/>
      <c r="E3" s="93" t="s">
        <v>85</v>
      </c>
      <c r="F3" s="93"/>
      <c r="G3" s="93"/>
      <c r="H3" s="93"/>
      <c r="I3" s="93"/>
      <c r="J3" s="93"/>
    </row>
    <row r="4" ht="15" customHeight="1" spans="1:10">
      <c r="A4" s="93" t="s">
        <v>4</v>
      </c>
      <c r="B4" s="35" t="s">
        <v>5</v>
      </c>
      <c r="C4" s="35" t="s">
        <v>6</v>
      </c>
      <c r="D4" s="35" t="s">
        <v>7</v>
      </c>
      <c r="E4" s="93" t="s">
        <v>4</v>
      </c>
      <c r="F4" s="35" t="s">
        <v>5</v>
      </c>
      <c r="G4" s="93" t="s">
        <v>35</v>
      </c>
      <c r="H4" s="93"/>
      <c r="I4" s="93" t="s">
        <v>36</v>
      </c>
      <c r="J4" s="93"/>
    </row>
    <row r="5" ht="36" spans="1:10">
      <c r="A5" s="93"/>
      <c r="B5" s="35"/>
      <c r="C5" s="35"/>
      <c r="D5" s="35"/>
      <c r="E5" s="93"/>
      <c r="F5" s="35"/>
      <c r="G5" s="35" t="s">
        <v>6</v>
      </c>
      <c r="H5" s="35" t="s">
        <v>7</v>
      </c>
      <c r="I5" s="35" t="s">
        <v>6</v>
      </c>
      <c r="J5" s="35" t="s">
        <v>7</v>
      </c>
    </row>
    <row r="6" ht="25.15" customHeight="1" spans="1:10">
      <c r="A6" s="94" t="s">
        <v>86</v>
      </c>
      <c r="B6" s="95">
        <f>SUM(C6:D6)</f>
        <v>5282.74</v>
      </c>
      <c r="C6" s="96">
        <f>C7+C8+C9</f>
        <v>5282.74</v>
      </c>
      <c r="D6" s="96">
        <f>D7+D8+D9</f>
        <v>0</v>
      </c>
      <c r="E6" s="59" t="s">
        <v>9</v>
      </c>
      <c r="F6" s="95">
        <f>SUM(G6:J6)</f>
        <v>5282.74</v>
      </c>
      <c r="G6" s="97">
        <v>5282.74</v>
      </c>
      <c r="H6" s="97"/>
      <c r="I6" s="97"/>
      <c r="J6" s="97"/>
    </row>
    <row r="7" ht="25.15" customHeight="1" spans="1:10">
      <c r="A7" s="94" t="s">
        <v>87</v>
      </c>
      <c r="B7" s="95">
        <f>SUM(C7:D7)</f>
        <v>5282.74</v>
      </c>
      <c r="C7" s="96">
        <v>5282.74</v>
      </c>
      <c r="D7" s="96"/>
      <c r="E7" s="59" t="s">
        <v>88</v>
      </c>
      <c r="F7" s="95">
        <f t="shared" ref="F7:F14" si="0">SUM(G7:J7)</f>
        <v>0</v>
      </c>
      <c r="G7" s="97"/>
      <c r="H7" s="97"/>
      <c r="I7" s="97"/>
      <c r="J7" s="97"/>
    </row>
    <row r="8" ht="25.15" customHeight="1" spans="1:10">
      <c r="A8" s="94" t="s">
        <v>89</v>
      </c>
      <c r="B8" s="95">
        <f t="shared" ref="B8:B14" si="1">SUM(C8:D8)</f>
        <v>0</v>
      </c>
      <c r="C8" s="96"/>
      <c r="D8" s="96"/>
      <c r="E8" s="59" t="s">
        <v>13</v>
      </c>
      <c r="F8" s="95">
        <f t="shared" si="0"/>
        <v>0</v>
      </c>
      <c r="G8" s="97"/>
      <c r="H8" s="97"/>
      <c r="I8" s="97"/>
      <c r="J8" s="97"/>
    </row>
    <row r="9" ht="25.15" customHeight="1" spans="1:10">
      <c r="A9" s="94" t="s">
        <v>90</v>
      </c>
      <c r="B9" s="95">
        <f t="shared" si="1"/>
        <v>0</v>
      </c>
      <c r="C9" s="96"/>
      <c r="D9" s="96"/>
      <c r="E9" s="59" t="s">
        <v>15</v>
      </c>
      <c r="F9" s="95">
        <f t="shared" si="0"/>
        <v>0</v>
      </c>
      <c r="G9" s="97"/>
      <c r="H9" s="97"/>
      <c r="I9" s="97"/>
      <c r="J9" s="97"/>
    </row>
    <row r="10" ht="25.15" customHeight="1" spans="1:10">
      <c r="A10" s="98"/>
      <c r="B10" s="95">
        <f t="shared" si="1"/>
        <v>0</v>
      </c>
      <c r="C10" s="96"/>
      <c r="D10" s="96"/>
      <c r="E10" s="59"/>
      <c r="F10" s="95">
        <f t="shared" si="0"/>
        <v>0</v>
      </c>
      <c r="G10" s="97"/>
      <c r="H10" s="97"/>
      <c r="I10" s="97"/>
      <c r="J10" s="97"/>
    </row>
    <row r="11" ht="25.15" customHeight="1" spans="1:10">
      <c r="A11" s="98"/>
      <c r="B11" s="95">
        <f t="shared" si="1"/>
        <v>0</v>
      </c>
      <c r="C11" s="96"/>
      <c r="D11" s="96"/>
      <c r="E11" s="59"/>
      <c r="F11" s="95">
        <f t="shared" si="0"/>
        <v>0</v>
      </c>
      <c r="G11" s="97"/>
      <c r="H11" s="97"/>
      <c r="I11" s="97"/>
      <c r="J11" s="97"/>
    </row>
    <row r="12" ht="25.15" customHeight="1" spans="1:10">
      <c r="A12" s="99"/>
      <c r="B12" s="95">
        <f t="shared" si="1"/>
        <v>0</v>
      </c>
      <c r="C12" s="96"/>
      <c r="D12" s="96"/>
      <c r="E12" s="59"/>
      <c r="F12" s="95">
        <f t="shared" si="0"/>
        <v>0</v>
      </c>
      <c r="G12" s="97"/>
      <c r="H12" s="97"/>
      <c r="I12" s="97"/>
      <c r="J12" s="97"/>
    </row>
    <row r="13" ht="25.15" customHeight="1" spans="1:10">
      <c r="A13" s="99"/>
      <c r="B13" s="95">
        <f t="shared" si="1"/>
        <v>0</v>
      </c>
      <c r="C13" s="96"/>
      <c r="D13" s="96"/>
      <c r="E13" s="59"/>
      <c r="F13" s="95">
        <f t="shared" si="0"/>
        <v>0</v>
      </c>
      <c r="G13" s="97"/>
      <c r="H13" s="97"/>
      <c r="I13" s="97"/>
      <c r="J13" s="97"/>
    </row>
    <row r="14" ht="25.15" customHeight="1" spans="1:10">
      <c r="A14" s="99"/>
      <c r="B14" s="95">
        <f t="shared" si="1"/>
        <v>0</v>
      </c>
      <c r="C14" s="96"/>
      <c r="D14" s="96"/>
      <c r="E14" s="59"/>
      <c r="F14" s="95">
        <f t="shared" si="0"/>
        <v>0</v>
      </c>
      <c r="G14" s="97"/>
      <c r="H14" s="97"/>
      <c r="I14" s="97"/>
      <c r="J14" s="97"/>
    </row>
    <row r="15" ht="25.15" customHeight="1" spans="1:10">
      <c r="A15" s="100" t="s">
        <v>91</v>
      </c>
      <c r="B15" s="95">
        <f>SUM(B6:B14)</f>
        <v>10565.48</v>
      </c>
      <c r="C15" s="95">
        <f>C6</f>
        <v>5282.74</v>
      </c>
      <c r="D15" s="95">
        <f>D6</f>
        <v>0</v>
      </c>
      <c r="E15" s="100" t="s">
        <v>92</v>
      </c>
      <c r="F15" s="95">
        <f>SUM(F6:F14)</f>
        <v>5282.74</v>
      </c>
      <c r="G15" s="95">
        <f>SUM(G6:G14)</f>
        <v>5282.74</v>
      </c>
      <c r="H15" s="95">
        <f>SUM(H6:H14)</f>
        <v>0</v>
      </c>
      <c r="I15" s="95">
        <f>SUM(I6:I14)</f>
        <v>0</v>
      </c>
      <c r="J15" s="95">
        <f>SUM(J6:J14)</f>
        <v>0</v>
      </c>
    </row>
    <row r="16" ht="25.15" customHeight="1" spans="1:10">
      <c r="A16" s="101" t="s">
        <v>93</v>
      </c>
      <c r="B16" s="95">
        <f>C16+D16</f>
        <v>0</v>
      </c>
      <c r="C16" s="96">
        <f>C17+C18+C19</f>
        <v>0</v>
      </c>
      <c r="D16" s="96">
        <f>D17+D18+D19</f>
        <v>0</v>
      </c>
      <c r="E16" s="99" t="s">
        <v>94</v>
      </c>
      <c r="F16" s="95"/>
      <c r="G16" s="97"/>
      <c r="H16" s="97"/>
      <c r="I16" s="97"/>
      <c r="J16" s="97"/>
    </row>
    <row r="17" ht="25.15" customHeight="1" spans="1:10">
      <c r="A17" s="101" t="s">
        <v>87</v>
      </c>
      <c r="B17" s="95">
        <f>C17+D17</f>
        <v>0</v>
      </c>
      <c r="C17" s="96"/>
      <c r="D17" s="96"/>
      <c r="E17" s="99"/>
      <c r="F17" s="95"/>
      <c r="G17" s="97"/>
      <c r="H17" s="97"/>
      <c r="I17" s="97"/>
      <c r="J17" s="97"/>
    </row>
    <row r="18" ht="25.15" customHeight="1" spans="1:10">
      <c r="A18" s="101" t="s">
        <v>89</v>
      </c>
      <c r="B18" s="95">
        <f>C18+D18</f>
        <v>0</v>
      </c>
      <c r="C18" s="96"/>
      <c r="D18" s="96"/>
      <c r="E18" s="99"/>
      <c r="F18" s="95"/>
      <c r="G18" s="97"/>
      <c r="H18" s="97"/>
      <c r="I18" s="97"/>
      <c r="J18" s="97"/>
    </row>
    <row r="19" ht="33" customHeight="1" spans="1:10">
      <c r="A19" s="101" t="s">
        <v>90</v>
      </c>
      <c r="B19" s="95">
        <f>C19+D19</f>
        <v>0</v>
      </c>
      <c r="C19" s="96"/>
      <c r="D19" s="96"/>
      <c r="E19" s="99"/>
      <c r="F19" s="95"/>
      <c r="G19" s="97"/>
      <c r="H19" s="97"/>
      <c r="I19" s="97"/>
      <c r="J19" s="97"/>
    </row>
    <row r="20" ht="28.9" customHeight="1" spans="1:10">
      <c r="A20" s="100" t="s">
        <v>28</v>
      </c>
      <c r="B20" s="95">
        <f>SUM(B15:B19)</f>
        <v>10565.48</v>
      </c>
      <c r="C20" s="95">
        <f>SUM(C15:C19)</f>
        <v>5282.74</v>
      </c>
      <c r="D20" s="95">
        <f>SUM(D15:D19)</f>
        <v>0</v>
      </c>
      <c r="E20" s="100" t="s">
        <v>29</v>
      </c>
      <c r="F20" s="95">
        <f>SUM(F15:F19)</f>
        <v>5282.74</v>
      </c>
      <c r="G20" s="95">
        <f>SUM(G15:G19)</f>
        <v>5282.74</v>
      </c>
      <c r="H20" s="95">
        <f>SUM(H15:H19)</f>
        <v>0</v>
      </c>
      <c r="I20" s="95">
        <f>SUM(I15:I19)</f>
        <v>0</v>
      </c>
      <c r="J20" s="95">
        <f>SUM(J15:J19)</f>
        <v>0</v>
      </c>
    </row>
  </sheetData>
  <mergeCells count="12">
    <mergeCell ref="A1:J1"/>
    <mergeCell ref="A2:J2"/>
    <mergeCell ref="A3:D3"/>
    <mergeCell ref="E3:J3"/>
    <mergeCell ref="G4:H4"/>
    <mergeCell ref="I4:J4"/>
    <mergeCell ref="A4:A5"/>
    <mergeCell ref="B4:B5"/>
    <mergeCell ref="C4:C5"/>
    <mergeCell ref="D4:D5"/>
    <mergeCell ref="E4:E5"/>
    <mergeCell ref="F4:F5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3"/>
  <sheetViews>
    <sheetView topLeftCell="A4" workbookViewId="0">
      <selection activeCell="G13" sqref="G13:G25"/>
    </sheetView>
  </sheetViews>
  <sheetFormatPr defaultColWidth="9" defaultRowHeight="13.5" outlineLevelCol="7"/>
  <cols>
    <col min="1" max="1" width="13" customWidth="1"/>
    <col min="2" max="2" width="15.25" customWidth="1"/>
    <col min="4" max="4" width="12" customWidth="1"/>
    <col min="5" max="5" width="15" customWidth="1"/>
    <col min="6" max="6" width="13" customWidth="1"/>
    <col min="7" max="7" width="17.625" customWidth="1"/>
  </cols>
  <sheetData>
    <row r="1" ht="28.5" customHeight="1" spans="1:7">
      <c r="A1" s="27" t="s">
        <v>95</v>
      </c>
      <c r="B1" s="55"/>
      <c r="C1" s="55"/>
      <c r="D1" s="55"/>
      <c r="E1" s="55"/>
      <c r="F1" s="55"/>
      <c r="G1" s="55"/>
    </row>
    <row r="2" ht="15" customHeight="1" spans="1:7">
      <c r="A2" s="47"/>
      <c r="B2" s="47"/>
      <c r="C2" s="47"/>
      <c r="D2" s="47"/>
      <c r="E2" s="47"/>
      <c r="F2" s="47"/>
      <c r="G2" s="48" t="s">
        <v>1</v>
      </c>
    </row>
    <row r="3" s="78" customFormat="1" ht="26.25" customHeight="1" spans="1:7">
      <c r="A3" s="79" t="s">
        <v>96</v>
      </c>
      <c r="B3" s="79" t="s">
        <v>96</v>
      </c>
      <c r="C3" s="79" t="s">
        <v>32</v>
      </c>
      <c r="D3" s="79" t="s">
        <v>50</v>
      </c>
      <c r="E3" s="80"/>
      <c r="F3" s="80"/>
      <c r="G3" s="81" t="s">
        <v>97</v>
      </c>
    </row>
    <row r="4" s="78" customFormat="1" ht="24" customHeight="1" spans="1:7">
      <c r="A4" s="79" t="s">
        <v>98</v>
      </c>
      <c r="B4" s="79" t="s">
        <v>99</v>
      </c>
      <c r="C4" s="80"/>
      <c r="D4" s="82" t="s">
        <v>100</v>
      </c>
      <c r="E4" s="79" t="s">
        <v>101</v>
      </c>
      <c r="F4" s="79" t="s">
        <v>102</v>
      </c>
      <c r="G4" s="83"/>
    </row>
    <row r="5" ht="24" customHeight="1" spans="1:7">
      <c r="A5" s="84">
        <v>208</v>
      </c>
      <c r="B5" s="85" t="s">
        <v>55</v>
      </c>
      <c r="C5" s="33">
        <f t="shared" ref="C5:C42" si="0">D5+G5</f>
        <v>506.22</v>
      </c>
      <c r="D5" s="33">
        <f t="shared" ref="D5:D41" si="1">SUM(E5:F5)</f>
        <v>506.22</v>
      </c>
      <c r="E5" s="39">
        <f>E6+E8</f>
        <v>465.38</v>
      </c>
      <c r="F5" s="39">
        <f>F6+F8</f>
        <v>40.84</v>
      </c>
      <c r="G5" s="39"/>
    </row>
    <row r="6" ht="24" customHeight="1" spans="1:8">
      <c r="A6" s="84">
        <v>20801</v>
      </c>
      <c r="B6" s="86" t="s">
        <v>56</v>
      </c>
      <c r="C6" s="33">
        <f t="shared" si="0"/>
        <v>449.96</v>
      </c>
      <c r="D6" s="33">
        <f t="shared" si="1"/>
        <v>449.96</v>
      </c>
      <c r="E6" s="39">
        <v>409.12</v>
      </c>
      <c r="F6" s="39">
        <v>40.84</v>
      </c>
      <c r="G6" s="39"/>
      <c r="H6" s="44"/>
    </row>
    <row r="7" ht="24" customHeight="1" spans="1:7">
      <c r="A7" s="84">
        <v>2080101</v>
      </c>
      <c r="B7" s="87" t="s">
        <v>57</v>
      </c>
      <c r="C7" s="33">
        <f t="shared" si="0"/>
        <v>449.96</v>
      </c>
      <c r="D7" s="33">
        <f t="shared" si="1"/>
        <v>449.96</v>
      </c>
      <c r="E7" s="39">
        <v>409.12</v>
      </c>
      <c r="F7" s="39">
        <v>40.84</v>
      </c>
      <c r="G7" s="39"/>
    </row>
    <row r="8" ht="24" customHeight="1" spans="1:7">
      <c r="A8" s="84">
        <v>20805</v>
      </c>
      <c r="B8" s="86" t="s">
        <v>58</v>
      </c>
      <c r="C8" s="33">
        <f t="shared" si="0"/>
        <v>56.26</v>
      </c>
      <c r="D8" s="33">
        <f t="shared" si="1"/>
        <v>56.26</v>
      </c>
      <c r="E8" s="39">
        <v>56.26</v>
      </c>
      <c r="F8" s="39"/>
      <c r="G8" s="39"/>
    </row>
    <row r="9" ht="24" customHeight="1" spans="1:7">
      <c r="A9" s="84">
        <v>2080505</v>
      </c>
      <c r="B9" s="86" t="s">
        <v>59</v>
      </c>
      <c r="C9" s="33">
        <f t="shared" si="0"/>
        <v>56.26</v>
      </c>
      <c r="D9" s="33">
        <f t="shared" si="1"/>
        <v>56.26</v>
      </c>
      <c r="E9" s="39">
        <v>56.26</v>
      </c>
      <c r="F9" s="39"/>
      <c r="G9" s="39"/>
    </row>
    <row r="10" ht="24" customHeight="1" spans="1:7">
      <c r="A10" s="84">
        <v>210</v>
      </c>
      <c r="B10" s="85" t="s">
        <v>60</v>
      </c>
      <c r="C10" s="33">
        <f t="shared" si="0"/>
        <v>22.5</v>
      </c>
      <c r="D10" s="33">
        <f t="shared" si="1"/>
        <v>22.5</v>
      </c>
      <c r="E10" s="39">
        <v>22.5</v>
      </c>
      <c r="F10" s="39"/>
      <c r="G10" s="39"/>
    </row>
    <row r="11" ht="24" customHeight="1" spans="1:7">
      <c r="A11" s="84">
        <v>21011</v>
      </c>
      <c r="B11" s="86" t="s">
        <v>61</v>
      </c>
      <c r="C11" s="33">
        <f t="shared" si="0"/>
        <v>22.5</v>
      </c>
      <c r="D11" s="33">
        <f t="shared" si="1"/>
        <v>22.5</v>
      </c>
      <c r="E11" s="39">
        <v>22.5</v>
      </c>
      <c r="F11" s="39"/>
      <c r="G11" s="39"/>
    </row>
    <row r="12" ht="24" customHeight="1" spans="1:7">
      <c r="A12" s="84">
        <v>2101101</v>
      </c>
      <c r="B12" s="86" t="s">
        <v>62</v>
      </c>
      <c r="C12" s="33">
        <f t="shared" si="0"/>
        <v>22.5</v>
      </c>
      <c r="D12" s="33">
        <f t="shared" si="1"/>
        <v>22.5</v>
      </c>
      <c r="E12" s="39">
        <v>22.5</v>
      </c>
      <c r="F12" s="39"/>
      <c r="G12" s="39"/>
    </row>
    <row r="13" ht="24" customHeight="1" spans="1:7">
      <c r="A13" s="88">
        <v>2080101</v>
      </c>
      <c r="B13" s="31" t="s">
        <v>63</v>
      </c>
      <c r="C13" s="33">
        <f t="shared" si="0"/>
        <v>5.2</v>
      </c>
      <c r="D13" s="33">
        <f t="shared" si="1"/>
        <v>0</v>
      </c>
      <c r="E13" s="39"/>
      <c r="F13" s="39"/>
      <c r="G13" s="34">
        <v>5.2</v>
      </c>
    </row>
    <row r="14" ht="24" customHeight="1" spans="1:7">
      <c r="A14" s="88">
        <v>2080199</v>
      </c>
      <c r="B14" s="31" t="s">
        <v>64</v>
      </c>
      <c r="C14" s="33">
        <f t="shared" si="0"/>
        <v>14.3</v>
      </c>
      <c r="D14" s="33">
        <f t="shared" si="1"/>
        <v>0</v>
      </c>
      <c r="E14" s="39"/>
      <c r="F14" s="39"/>
      <c r="G14" s="34">
        <v>14.3</v>
      </c>
    </row>
    <row r="15" ht="24" customHeight="1" spans="1:7">
      <c r="A15" s="88">
        <v>2080199</v>
      </c>
      <c r="B15" s="31" t="s">
        <v>65</v>
      </c>
      <c r="C15" s="33">
        <f t="shared" si="0"/>
        <v>16.38</v>
      </c>
      <c r="D15" s="33">
        <f t="shared" si="1"/>
        <v>0</v>
      </c>
      <c r="E15" s="39"/>
      <c r="F15" s="39"/>
      <c r="G15" s="34">
        <v>16.38</v>
      </c>
    </row>
    <row r="16" ht="24" customHeight="1" spans="1:7">
      <c r="A16" s="88">
        <v>2080199</v>
      </c>
      <c r="B16" s="31" t="s">
        <v>66</v>
      </c>
      <c r="C16" s="33">
        <f t="shared" si="0"/>
        <v>50</v>
      </c>
      <c r="D16" s="33">
        <f t="shared" si="1"/>
        <v>0</v>
      </c>
      <c r="E16" s="39"/>
      <c r="F16" s="39"/>
      <c r="G16" s="34">
        <v>50</v>
      </c>
    </row>
    <row r="17" ht="24" customHeight="1" spans="1:7">
      <c r="A17" s="88">
        <v>2080199</v>
      </c>
      <c r="B17" s="36" t="s">
        <v>67</v>
      </c>
      <c r="C17" s="33">
        <f t="shared" si="0"/>
        <v>15</v>
      </c>
      <c r="D17" s="33">
        <f t="shared" si="1"/>
        <v>0</v>
      </c>
      <c r="E17" s="39"/>
      <c r="F17" s="39"/>
      <c r="G17" s="34">
        <v>15</v>
      </c>
    </row>
    <row r="18" ht="24" customHeight="1" spans="1:7">
      <c r="A18" s="88">
        <v>2080199</v>
      </c>
      <c r="B18" s="31" t="s">
        <v>68</v>
      </c>
      <c r="C18" s="33">
        <f t="shared" si="0"/>
        <v>8.8</v>
      </c>
      <c r="D18" s="33">
        <f t="shared" si="1"/>
        <v>0</v>
      </c>
      <c r="E18" s="39"/>
      <c r="F18" s="39"/>
      <c r="G18" s="34">
        <v>8.8</v>
      </c>
    </row>
    <row r="19" ht="24" customHeight="1" spans="1:7">
      <c r="A19" s="88">
        <v>2080199</v>
      </c>
      <c r="B19" s="31" t="s">
        <v>69</v>
      </c>
      <c r="C19" s="33">
        <f t="shared" si="0"/>
        <v>12.8</v>
      </c>
      <c r="D19" s="33">
        <f t="shared" si="1"/>
        <v>0</v>
      </c>
      <c r="E19" s="39"/>
      <c r="F19" s="39"/>
      <c r="G19" s="34">
        <v>12.8</v>
      </c>
    </row>
    <row r="20" ht="24" customHeight="1" spans="1:7">
      <c r="A20" s="88">
        <v>2080199</v>
      </c>
      <c r="B20" s="31" t="s">
        <v>70</v>
      </c>
      <c r="C20" s="33">
        <f t="shared" si="0"/>
        <v>10</v>
      </c>
      <c r="D20" s="33">
        <f t="shared" si="1"/>
        <v>0</v>
      </c>
      <c r="E20" s="39"/>
      <c r="F20" s="39"/>
      <c r="G20" s="34">
        <v>10</v>
      </c>
    </row>
    <row r="21" ht="24" customHeight="1" spans="1:7">
      <c r="A21" s="88">
        <v>2080199</v>
      </c>
      <c r="B21" s="37" t="s">
        <v>71</v>
      </c>
      <c r="C21" s="33">
        <f t="shared" si="0"/>
        <v>26</v>
      </c>
      <c r="D21" s="33">
        <f t="shared" si="1"/>
        <v>0</v>
      </c>
      <c r="E21" s="39"/>
      <c r="F21" s="39"/>
      <c r="G21" s="34">
        <v>26</v>
      </c>
    </row>
    <row r="22" ht="24" customHeight="1" spans="1:7">
      <c r="A22" s="88">
        <v>2080199</v>
      </c>
      <c r="B22" s="31" t="s">
        <v>72</v>
      </c>
      <c r="C22" s="33">
        <f t="shared" si="0"/>
        <v>3</v>
      </c>
      <c r="D22" s="33">
        <f t="shared" si="1"/>
        <v>0</v>
      </c>
      <c r="E22" s="39"/>
      <c r="F22" s="39"/>
      <c r="G22" s="34">
        <v>3</v>
      </c>
    </row>
    <row r="23" ht="24" customHeight="1" spans="1:7">
      <c r="A23" s="88">
        <v>2080199</v>
      </c>
      <c r="B23" s="31" t="s">
        <v>73</v>
      </c>
      <c r="C23" s="33">
        <f t="shared" si="0"/>
        <v>1500</v>
      </c>
      <c r="D23" s="33">
        <f t="shared" si="1"/>
        <v>0</v>
      </c>
      <c r="E23" s="39"/>
      <c r="F23" s="39"/>
      <c r="G23" s="34">
        <v>1500</v>
      </c>
    </row>
    <row r="24" ht="24" customHeight="1" spans="1:7">
      <c r="A24" s="88">
        <v>2080199</v>
      </c>
      <c r="B24" s="31" t="s">
        <v>74</v>
      </c>
      <c r="C24" s="33">
        <f t="shared" si="0"/>
        <v>160.5</v>
      </c>
      <c r="D24" s="33">
        <f t="shared" si="1"/>
        <v>0</v>
      </c>
      <c r="E24" s="39"/>
      <c r="F24" s="39"/>
      <c r="G24" s="34">
        <v>160.5</v>
      </c>
    </row>
    <row r="25" ht="24" customHeight="1" spans="1:7">
      <c r="A25" s="88">
        <v>2080199</v>
      </c>
      <c r="B25" s="31" t="s">
        <v>75</v>
      </c>
      <c r="C25" s="33">
        <f t="shared" si="0"/>
        <v>100</v>
      </c>
      <c r="D25" s="33">
        <f t="shared" si="1"/>
        <v>0</v>
      </c>
      <c r="E25" s="39"/>
      <c r="F25" s="39"/>
      <c r="G25" s="34">
        <v>100</v>
      </c>
    </row>
    <row r="26" spans="1:7">
      <c r="A26" s="38"/>
      <c r="B26" s="38" t="s">
        <v>76</v>
      </c>
      <c r="C26" s="33">
        <f t="shared" si="0"/>
        <v>0</v>
      </c>
      <c r="D26" s="33">
        <f t="shared" si="1"/>
        <v>0</v>
      </c>
      <c r="E26" s="39"/>
      <c r="F26" s="39"/>
      <c r="G26" s="39"/>
    </row>
    <row r="27" ht="36" spans="1:7">
      <c r="A27" s="89">
        <v>20807</v>
      </c>
      <c r="B27" s="31" t="s">
        <v>77</v>
      </c>
      <c r="C27" s="33">
        <f t="shared" si="0"/>
        <v>692</v>
      </c>
      <c r="D27" s="33">
        <f t="shared" si="1"/>
        <v>0</v>
      </c>
      <c r="E27" s="39"/>
      <c r="F27" s="39"/>
      <c r="G27" s="34">
        <v>692</v>
      </c>
    </row>
    <row r="28" ht="36" spans="1:7">
      <c r="A28" s="89">
        <v>20807</v>
      </c>
      <c r="B28" s="31" t="s">
        <v>78</v>
      </c>
      <c r="C28" s="33">
        <f t="shared" si="0"/>
        <v>2091</v>
      </c>
      <c r="D28" s="33">
        <f t="shared" si="1"/>
        <v>0</v>
      </c>
      <c r="E28" s="39"/>
      <c r="F28" s="39"/>
      <c r="G28" s="34">
        <v>2091</v>
      </c>
    </row>
    <row r="29" ht="48" spans="1:7">
      <c r="A29" s="89">
        <v>20807</v>
      </c>
      <c r="B29" s="31" t="s">
        <v>79</v>
      </c>
      <c r="C29" s="33">
        <f t="shared" si="0"/>
        <v>47</v>
      </c>
      <c r="D29" s="33">
        <f t="shared" si="1"/>
        <v>0</v>
      </c>
      <c r="E29" s="39"/>
      <c r="F29" s="39"/>
      <c r="G29" s="34">
        <v>47</v>
      </c>
    </row>
    <row r="30" ht="36" spans="1:7">
      <c r="A30" s="90">
        <v>2080199</v>
      </c>
      <c r="B30" s="31" t="s">
        <v>80</v>
      </c>
      <c r="C30" s="33">
        <f t="shared" si="0"/>
        <v>1.54</v>
      </c>
      <c r="D30" s="33">
        <f t="shared" si="1"/>
        <v>0</v>
      </c>
      <c r="E30" s="39"/>
      <c r="F30" s="39"/>
      <c r="G30" s="34">
        <v>1.54</v>
      </c>
    </row>
    <row r="31" ht="36" spans="1:7">
      <c r="A31" s="90">
        <v>2080199</v>
      </c>
      <c r="B31" s="31" t="s">
        <v>81</v>
      </c>
      <c r="C31" s="33">
        <f t="shared" si="0"/>
        <v>0.5</v>
      </c>
      <c r="D31" s="33">
        <f t="shared" si="1"/>
        <v>0</v>
      </c>
      <c r="E31" s="39"/>
      <c r="F31" s="39"/>
      <c r="G31" s="34">
        <v>0.5</v>
      </c>
    </row>
    <row r="32" spans="1:7">
      <c r="A32" s="53"/>
      <c r="B32" s="53"/>
      <c r="C32" s="33">
        <f t="shared" si="0"/>
        <v>0</v>
      </c>
      <c r="D32" s="33">
        <f t="shared" si="1"/>
        <v>0</v>
      </c>
      <c r="E32" s="39"/>
      <c r="F32" s="39"/>
      <c r="G32" s="39"/>
    </row>
    <row r="33" spans="1:7">
      <c r="A33" s="91"/>
      <c r="B33" s="54" t="s">
        <v>46</v>
      </c>
      <c r="C33" s="33">
        <f t="shared" si="0"/>
        <v>5282.74</v>
      </c>
      <c r="D33" s="33">
        <f t="shared" ref="D33:F33" si="2">D5+D10</f>
        <v>528.72</v>
      </c>
      <c r="E33" s="33">
        <f t="shared" si="2"/>
        <v>487.88</v>
      </c>
      <c r="F33" s="33">
        <f t="shared" si="2"/>
        <v>40.84</v>
      </c>
      <c r="G33" s="33">
        <f>SUM(G13:G31)</f>
        <v>4754.02</v>
      </c>
    </row>
  </sheetData>
  <mergeCells count="4">
    <mergeCell ref="A1:G1"/>
    <mergeCell ref="D3:F3"/>
    <mergeCell ref="C3:C4"/>
    <mergeCell ref="G3:G4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1"/>
  <sheetViews>
    <sheetView tabSelected="1" workbookViewId="0">
      <selection activeCell="D16" sqref="D16"/>
    </sheetView>
  </sheetViews>
  <sheetFormatPr defaultColWidth="9" defaultRowHeight="13.5" outlineLevelCol="4"/>
  <cols>
    <col min="1" max="1" width="11.25" customWidth="1"/>
    <col min="2" max="2" width="18.125" customWidth="1"/>
    <col min="3" max="5" width="11.25" customWidth="1"/>
  </cols>
  <sheetData>
    <row r="1" ht="55.5" customHeight="1" spans="1:5">
      <c r="A1" s="27" t="s">
        <v>103</v>
      </c>
      <c r="B1" s="55"/>
      <c r="C1" s="55"/>
      <c r="D1" s="55"/>
      <c r="E1" s="55"/>
    </row>
    <row r="2" ht="15" customHeight="1" spans="1:5">
      <c r="A2" s="62"/>
      <c r="B2" s="62"/>
      <c r="C2" s="63"/>
      <c r="D2" s="63" t="s">
        <v>104</v>
      </c>
      <c r="E2" s="63"/>
    </row>
    <row r="3" ht="24" spans="1:5">
      <c r="A3" s="35" t="s">
        <v>105</v>
      </c>
      <c r="B3" s="35" t="s">
        <v>106</v>
      </c>
      <c r="C3" s="49" t="s">
        <v>46</v>
      </c>
      <c r="D3" s="50" t="s">
        <v>101</v>
      </c>
      <c r="E3" s="50" t="s">
        <v>102</v>
      </c>
    </row>
    <row r="4" ht="25.15" customHeight="1" spans="1:5">
      <c r="A4" s="64">
        <v>301</v>
      </c>
      <c r="B4" s="65" t="s">
        <v>107</v>
      </c>
      <c r="C4" s="66">
        <f>SUM(C5:C13)</f>
        <v>388.5</v>
      </c>
      <c r="D4" s="67">
        <f>SUM(D5:D13)</f>
        <v>480.7</v>
      </c>
      <c r="E4" s="67">
        <f>SUM(E5:E13)</f>
        <v>0</v>
      </c>
    </row>
    <row r="5" ht="25.15" customHeight="1" spans="1:5">
      <c r="A5" s="68">
        <v>30101</v>
      </c>
      <c r="B5" s="69" t="s">
        <v>108</v>
      </c>
      <c r="C5" s="66">
        <f>SUM(D5:E5)</f>
        <v>211.89</v>
      </c>
      <c r="D5" s="70">
        <v>211.89</v>
      </c>
      <c r="E5" s="70"/>
    </row>
    <row r="6" ht="25.15" customHeight="1" spans="1:5">
      <c r="A6" s="68">
        <v>30102</v>
      </c>
      <c r="B6" s="69" t="s">
        <v>109</v>
      </c>
      <c r="C6" s="66">
        <f>SUM(D6:E6)</f>
        <v>80.12</v>
      </c>
      <c r="D6" s="70">
        <v>80.12</v>
      </c>
      <c r="E6" s="70"/>
    </row>
    <row r="7" ht="25.15" customHeight="1" spans="1:5">
      <c r="A7" s="68">
        <v>30103</v>
      </c>
      <c r="B7" s="69" t="s">
        <v>110</v>
      </c>
      <c r="C7" s="66">
        <f>SUM(D7:E7)</f>
        <v>5.62</v>
      </c>
      <c r="D7" s="71">
        <v>5.62</v>
      </c>
      <c r="E7" s="70"/>
    </row>
    <row r="8" ht="25.15" customHeight="1" spans="1:5">
      <c r="A8" s="68">
        <v>30108</v>
      </c>
      <c r="B8" t="s">
        <v>111</v>
      </c>
      <c r="C8" s="66">
        <f>SUM(D8:E8)</f>
        <v>56.26</v>
      </c>
      <c r="D8" s="71">
        <v>56.26</v>
      </c>
      <c r="E8" s="70"/>
    </row>
    <row r="9" ht="25.15" customHeight="1" spans="1:5">
      <c r="A9" s="68">
        <v>30110</v>
      </c>
      <c r="B9" s="72" t="s">
        <v>112</v>
      </c>
      <c r="C9" s="66"/>
      <c r="D9" s="71">
        <v>22.5</v>
      </c>
      <c r="E9" s="70"/>
    </row>
    <row r="10" ht="25.15" customHeight="1" spans="1:5">
      <c r="A10" s="68">
        <v>30107</v>
      </c>
      <c r="B10" s="72" t="s">
        <v>113</v>
      </c>
      <c r="C10" s="66"/>
      <c r="D10" s="71">
        <v>68.65</v>
      </c>
      <c r="E10" s="70"/>
    </row>
    <row r="11" ht="25.15" customHeight="1" spans="1:5">
      <c r="A11" s="68">
        <v>30112</v>
      </c>
      <c r="B11" s="72" t="s">
        <v>114</v>
      </c>
      <c r="C11" s="66"/>
      <c r="D11" s="71">
        <v>1.05</v>
      </c>
      <c r="E11" s="70"/>
    </row>
    <row r="12" ht="25.15" customHeight="1" spans="1:5">
      <c r="A12" s="73">
        <v>30113</v>
      </c>
      <c r="B12" s="58" t="s">
        <v>115</v>
      </c>
      <c r="C12" s="66">
        <f>SUM(D12:E12)</f>
        <v>28.13</v>
      </c>
      <c r="D12" s="74">
        <v>28.13</v>
      </c>
      <c r="E12" s="74"/>
    </row>
    <row r="13" ht="25.15" customHeight="1" spans="1:5">
      <c r="A13" s="73">
        <v>30239</v>
      </c>
      <c r="B13" s="58" t="s">
        <v>116</v>
      </c>
      <c r="C13" s="66">
        <f>SUM(D13:E13)</f>
        <v>6.48</v>
      </c>
      <c r="D13">
        <v>6.48</v>
      </c>
      <c r="E13" s="74"/>
    </row>
    <row r="14" ht="25.15" customHeight="1" spans="1:5">
      <c r="A14" s="64">
        <v>302</v>
      </c>
      <c r="B14" s="65" t="s">
        <v>117</v>
      </c>
      <c r="C14" s="66">
        <f>SUM(C15:C20)</f>
        <v>28.92</v>
      </c>
      <c r="D14" s="66">
        <f>SUM(D15:D20)</f>
        <v>0</v>
      </c>
      <c r="E14" s="66">
        <f>SUM(E15:E24)</f>
        <v>40.84</v>
      </c>
    </row>
    <row r="15" ht="25.15" customHeight="1" spans="1:5">
      <c r="A15" s="68">
        <v>30201</v>
      </c>
      <c r="B15" s="69" t="s">
        <v>118</v>
      </c>
      <c r="C15" s="66">
        <f t="shared" ref="C15:C24" si="0">SUM(D15:E15)</f>
        <v>10</v>
      </c>
      <c r="D15" s="74"/>
      <c r="E15" s="74">
        <v>10</v>
      </c>
    </row>
    <row r="16" ht="25.15" customHeight="1" spans="1:5">
      <c r="A16" s="73">
        <v>30202</v>
      </c>
      <c r="B16" s="58" t="s">
        <v>119</v>
      </c>
      <c r="C16" s="66">
        <f t="shared" si="0"/>
        <v>2.5</v>
      </c>
      <c r="D16" s="75"/>
      <c r="E16" s="75">
        <v>2.5</v>
      </c>
    </row>
    <row r="17" ht="25.15" customHeight="1" spans="1:5">
      <c r="A17" s="73">
        <v>30228</v>
      </c>
      <c r="B17" s="58" t="s">
        <v>120</v>
      </c>
      <c r="C17" s="66">
        <f t="shared" si="0"/>
        <v>6.92</v>
      </c>
      <c r="D17" s="75"/>
      <c r="E17" s="75">
        <v>6.92</v>
      </c>
    </row>
    <row r="18" ht="25.15" customHeight="1" spans="1:5">
      <c r="A18" s="76">
        <v>30211</v>
      </c>
      <c r="B18" s="72" t="s">
        <v>121</v>
      </c>
      <c r="C18" s="66">
        <f t="shared" si="0"/>
        <v>2</v>
      </c>
      <c r="D18" s="75"/>
      <c r="E18" s="75">
        <v>2</v>
      </c>
    </row>
    <row r="19" ht="25.15" customHeight="1" spans="1:5">
      <c r="A19" s="73">
        <v>30206</v>
      </c>
      <c r="B19" s="58" t="s">
        <v>122</v>
      </c>
      <c r="C19" s="66">
        <f t="shared" si="0"/>
        <v>1.5</v>
      </c>
      <c r="D19" s="75"/>
      <c r="E19" s="75">
        <v>1.5</v>
      </c>
    </row>
    <row r="20" ht="25.15" customHeight="1" spans="1:5">
      <c r="A20" s="73">
        <v>30231</v>
      </c>
      <c r="B20" t="s">
        <v>123</v>
      </c>
      <c r="C20" s="66">
        <f t="shared" si="0"/>
        <v>6</v>
      </c>
      <c r="D20" s="75"/>
      <c r="E20" s="75">
        <v>6</v>
      </c>
    </row>
    <row r="21" ht="25.15" customHeight="1" spans="1:5">
      <c r="A21" s="73">
        <v>30217</v>
      </c>
      <c r="B21" s="58" t="s">
        <v>124</v>
      </c>
      <c r="C21" s="66">
        <f t="shared" si="0"/>
        <v>3.42</v>
      </c>
      <c r="D21" s="75"/>
      <c r="E21" s="75">
        <v>3.42</v>
      </c>
    </row>
    <row r="22" ht="25.15" customHeight="1" spans="1:5">
      <c r="A22" s="73">
        <v>30205</v>
      </c>
      <c r="B22" s="58" t="s">
        <v>125</v>
      </c>
      <c r="C22" s="66">
        <f t="shared" si="0"/>
        <v>0.5</v>
      </c>
      <c r="D22" s="75"/>
      <c r="E22" s="75">
        <v>0.5</v>
      </c>
    </row>
    <row r="23" ht="25.15" customHeight="1" spans="1:5">
      <c r="A23" s="73">
        <v>30213</v>
      </c>
      <c r="B23" s="58" t="s">
        <v>126</v>
      </c>
      <c r="C23" s="66">
        <f t="shared" si="0"/>
        <v>8</v>
      </c>
      <c r="D23" s="75"/>
      <c r="E23" s="75">
        <v>8</v>
      </c>
    </row>
    <row r="24" ht="25.15" customHeight="1" spans="3:5">
      <c r="C24" s="66">
        <f t="shared" si="0"/>
        <v>0</v>
      </c>
      <c r="E24" s="75"/>
    </row>
    <row r="25" ht="25.15" customHeight="1" spans="1:5">
      <c r="A25" s="73"/>
      <c r="B25" s="69"/>
      <c r="C25" s="66"/>
      <c r="D25" s="75"/>
      <c r="E25" s="75"/>
    </row>
    <row r="26" ht="25.15" customHeight="1" spans="1:5">
      <c r="A26" s="73"/>
      <c r="B26" s="69"/>
      <c r="C26" s="66"/>
      <c r="D26" s="75"/>
      <c r="E26" s="75"/>
    </row>
    <row r="27" ht="25.15" customHeight="1" spans="1:5">
      <c r="A27" s="73"/>
      <c r="B27" s="69"/>
      <c r="C27" s="66"/>
      <c r="D27" s="75"/>
      <c r="E27" s="75"/>
    </row>
    <row r="28" ht="25.15" customHeight="1" spans="1:5">
      <c r="A28" s="73"/>
      <c r="B28" s="69"/>
      <c r="C28" s="66"/>
      <c r="D28" s="75"/>
      <c r="E28" s="75"/>
    </row>
    <row r="29" ht="25.15" customHeight="1" spans="1:5">
      <c r="A29" s="73"/>
      <c r="B29" s="69"/>
      <c r="C29" s="66"/>
      <c r="D29" s="75"/>
      <c r="E29" s="75"/>
    </row>
    <row r="30" ht="25.15" customHeight="1" spans="1:5">
      <c r="A30" s="73"/>
      <c r="B30" s="69"/>
      <c r="C30" s="66"/>
      <c r="D30" s="75"/>
      <c r="E30" s="75"/>
    </row>
    <row r="31" ht="25.15" customHeight="1" spans="1:5">
      <c r="A31" s="77"/>
      <c r="B31" s="54" t="s">
        <v>46</v>
      </c>
      <c r="C31" s="33">
        <f>C14+C4</f>
        <v>417.42</v>
      </c>
      <c r="D31" s="33">
        <f>D14+D4</f>
        <v>480.7</v>
      </c>
      <c r="E31" s="33">
        <f>E14+E4</f>
        <v>40.84</v>
      </c>
    </row>
  </sheetData>
  <mergeCells count="2">
    <mergeCell ref="A1:E1"/>
    <mergeCell ref="D2:E2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0"/>
  <sheetViews>
    <sheetView workbookViewId="0">
      <selection activeCell="E10" sqref="E10"/>
    </sheetView>
  </sheetViews>
  <sheetFormatPr defaultColWidth="9" defaultRowHeight="13.5" outlineLevelCol="2"/>
  <cols>
    <col min="1" max="1" width="30.625" customWidth="1"/>
    <col min="2" max="2" width="23.25" customWidth="1"/>
    <col min="3" max="3" width="25.125" customWidth="1"/>
  </cols>
  <sheetData>
    <row r="1" ht="27" spans="1:3">
      <c r="A1" s="27" t="s">
        <v>127</v>
      </c>
      <c r="B1" s="27"/>
      <c r="C1" s="27"/>
    </row>
    <row r="2" ht="15" customHeight="1" spans="1:3">
      <c r="A2" s="48" t="s">
        <v>1</v>
      </c>
      <c r="B2" s="48"/>
      <c r="C2" s="48"/>
    </row>
    <row r="3" ht="25.15" customHeight="1" spans="1:3">
      <c r="A3" s="50" t="s">
        <v>128</v>
      </c>
      <c r="B3" s="50" t="s">
        <v>129</v>
      </c>
      <c r="C3" s="25" t="s">
        <v>130</v>
      </c>
    </row>
    <row r="4" ht="25.15" customHeight="1" spans="1:3">
      <c r="A4" s="54" t="s">
        <v>131</v>
      </c>
      <c r="B4" s="33">
        <f>SUM(B5:B7)</f>
        <v>9.42</v>
      </c>
      <c r="C4" s="54"/>
    </row>
    <row r="5" ht="25.15" customHeight="1" spans="1:3">
      <c r="A5" s="56" t="s">
        <v>132</v>
      </c>
      <c r="B5" s="50"/>
      <c r="C5" s="50"/>
    </row>
    <row r="6" ht="25.15" customHeight="1" spans="1:3">
      <c r="A6" s="56" t="s">
        <v>133</v>
      </c>
      <c r="B6" s="50">
        <v>3.42</v>
      </c>
      <c r="C6" s="50"/>
    </row>
    <row r="7" ht="25.15" customHeight="1" spans="1:3">
      <c r="A7" s="57" t="s">
        <v>134</v>
      </c>
      <c r="B7" s="33">
        <f>SUM(B8:B9)</f>
        <v>6</v>
      </c>
      <c r="C7" s="54"/>
    </row>
    <row r="8" ht="24.75" spans="1:3">
      <c r="A8" s="58" t="s">
        <v>135</v>
      </c>
      <c r="B8" s="50">
        <v>6</v>
      </c>
      <c r="C8" s="50"/>
    </row>
    <row r="9" ht="30" customHeight="1" spans="1:3">
      <c r="A9" s="59" t="s">
        <v>136</v>
      </c>
      <c r="B9" s="50"/>
      <c r="C9" s="60"/>
    </row>
    <row r="10" ht="132" customHeight="1" spans="1:3">
      <c r="A10" s="61" t="s">
        <v>137</v>
      </c>
      <c r="B10" s="61"/>
      <c r="C10" s="61"/>
    </row>
  </sheetData>
  <mergeCells count="3">
    <mergeCell ref="A1:C1"/>
    <mergeCell ref="A2:C2"/>
    <mergeCell ref="A10:C10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8"/>
  <sheetViews>
    <sheetView workbookViewId="0">
      <selection activeCell="G6" sqref="G6"/>
    </sheetView>
  </sheetViews>
  <sheetFormatPr defaultColWidth="9" defaultRowHeight="13.5" outlineLevelCol="4"/>
  <cols>
    <col min="1" max="1" width="13.875" customWidth="1"/>
    <col min="2" max="2" width="14.25" customWidth="1"/>
    <col min="4" max="4" width="12.75" customWidth="1"/>
    <col min="5" max="5" width="11.375" customWidth="1"/>
  </cols>
  <sheetData>
    <row r="1" ht="54.75" customHeight="1" spans="1:5">
      <c r="A1" s="55" t="s">
        <v>138</v>
      </c>
      <c r="B1" s="55"/>
      <c r="C1" s="55"/>
      <c r="D1" s="55"/>
      <c r="E1" s="55"/>
    </row>
    <row r="2" ht="15" customHeight="1" spans="1:5">
      <c r="A2" s="47"/>
      <c r="B2" s="48" t="s">
        <v>1</v>
      </c>
      <c r="C2" s="48"/>
      <c r="D2" s="48"/>
      <c r="E2" s="48"/>
    </row>
    <row r="3" ht="28.15" customHeight="1" spans="1:5">
      <c r="A3" s="49" t="s">
        <v>48</v>
      </c>
      <c r="B3" s="49" t="s">
        <v>49</v>
      </c>
      <c r="C3" s="25" t="s">
        <v>46</v>
      </c>
      <c r="D3" s="50" t="s">
        <v>50</v>
      </c>
      <c r="E3" s="25" t="s">
        <v>51</v>
      </c>
    </row>
    <row r="4" ht="22.15" customHeight="1" spans="1:5">
      <c r="A4" s="51"/>
      <c r="B4" s="51"/>
      <c r="C4" s="33">
        <f>SUM(D4:E4)</f>
        <v>0</v>
      </c>
      <c r="D4" s="52"/>
      <c r="E4" s="52"/>
    </row>
    <row r="5" ht="22.15" customHeight="1" spans="1:5">
      <c r="A5" s="51"/>
      <c r="B5" s="53"/>
      <c r="C5" s="33">
        <f t="shared" ref="C5:C17" si="0">SUM(D5:E5)</f>
        <v>0</v>
      </c>
      <c r="D5" s="39"/>
      <c r="E5" s="39"/>
    </row>
    <row r="6" ht="22.15" customHeight="1" spans="1:5">
      <c r="A6" s="51"/>
      <c r="B6" s="53"/>
      <c r="C6" s="33">
        <f t="shared" si="0"/>
        <v>0</v>
      </c>
      <c r="D6" s="39"/>
      <c r="E6" s="39"/>
    </row>
    <row r="7" ht="22.15" customHeight="1" spans="1:5">
      <c r="A7" s="51"/>
      <c r="B7" s="53"/>
      <c r="C7" s="33">
        <f t="shared" si="0"/>
        <v>0</v>
      </c>
      <c r="D7" s="39"/>
      <c r="E7" s="39"/>
    </row>
    <row r="8" ht="22.15" customHeight="1" spans="1:5">
      <c r="A8" s="51"/>
      <c r="B8" s="53"/>
      <c r="C8" s="33">
        <f t="shared" si="0"/>
        <v>0</v>
      </c>
      <c r="D8" s="39"/>
      <c r="E8" s="39"/>
    </row>
    <row r="9" ht="22.15" customHeight="1" spans="1:5">
      <c r="A9" s="51"/>
      <c r="B9" s="53"/>
      <c r="C9" s="33">
        <f t="shared" si="0"/>
        <v>0</v>
      </c>
      <c r="D9" s="39"/>
      <c r="E9" s="39"/>
    </row>
    <row r="10" ht="22.15" customHeight="1" spans="1:5">
      <c r="A10" s="51"/>
      <c r="B10" s="53"/>
      <c r="C10" s="33">
        <f t="shared" si="0"/>
        <v>0</v>
      </c>
      <c r="D10" s="39"/>
      <c r="E10" s="39"/>
    </row>
    <row r="11" ht="22.15" customHeight="1" spans="1:5">
      <c r="A11" s="51"/>
      <c r="B11" s="53"/>
      <c r="C11" s="33">
        <f t="shared" si="0"/>
        <v>0</v>
      </c>
      <c r="D11" s="39"/>
      <c r="E11" s="39"/>
    </row>
    <row r="12" ht="22.15" customHeight="1" spans="1:5">
      <c r="A12" s="51"/>
      <c r="B12" s="53"/>
      <c r="C12" s="33">
        <f t="shared" si="0"/>
        <v>0</v>
      </c>
      <c r="D12" s="39"/>
      <c r="E12" s="39"/>
    </row>
    <row r="13" ht="22.15" customHeight="1" spans="1:5">
      <c r="A13" s="51"/>
      <c r="B13" s="53"/>
      <c r="C13" s="33">
        <f t="shared" si="0"/>
        <v>0</v>
      </c>
      <c r="D13" s="39"/>
      <c r="E13" s="39"/>
    </row>
    <row r="14" ht="22.15" customHeight="1" spans="1:5">
      <c r="A14" s="51"/>
      <c r="B14" s="53"/>
      <c r="C14" s="33">
        <f t="shared" si="0"/>
        <v>0</v>
      </c>
      <c r="D14" s="39"/>
      <c r="E14" s="39"/>
    </row>
    <row r="15" ht="22.15" customHeight="1" spans="1:5">
      <c r="A15" s="51"/>
      <c r="B15" s="53"/>
      <c r="C15" s="33">
        <f t="shared" si="0"/>
        <v>0</v>
      </c>
      <c r="D15" s="39"/>
      <c r="E15" s="39"/>
    </row>
    <row r="16" ht="22.15" customHeight="1" spans="1:5">
      <c r="A16" s="51"/>
      <c r="B16" s="53"/>
      <c r="C16" s="33">
        <f t="shared" si="0"/>
        <v>0</v>
      </c>
      <c r="D16" s="39"/>
      <c r="E16" s="39"/>
    </row>
    <row r="17" ht="22.15" customHeight="1" spans="1:5">
      <c r="A17" s="51"/>
      <c r="B17" s="53"/>
      <c r="C17" s="33">
        <f t="shared" si="0"/>
        <v>0</v>
      </c>
      <c r="D17" s="39"/>
      <c r="E17" s="39"/>
    </row>
    <row r="18" ht="22.15" customHeight="1" spans="1:5">
      <c r="A18" s="54"/>
      <c r="B18" s="54" t="s">
        <v>46</v>
      </c>
      <c r="C18" s="33">
        <f>SUM(C4:C17)</f>
        <v>0</v>
      </c>
      <c r="D18" s="33">
        <f>SUM(D4:D17)</f>
        <v>0</v>
      </c>
      <c r="E18" s="33">
        <f>SUM(E4:E17)</f>
        <v>0</v>
      </c>
    </row>
  </sheetData>
  <mergeCells count="2">
    <mergeCell ref="A1:E1"/>
    <mergeCell ref="B2:E2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"/>
  <sheetViews>
    <sheetView workbookViewId="0">
      <selection activeCell="M42" sqref="M42:M43"/>
    </sheetView>
  </sheetViews>
  <sheetFormatPr defaultColWidth="9" defaultRowHeight="13.5" outlineLevelCol="4"/>
  <cols>
    <col min="1" max="1" width="13.875" customWidth="1"/>
    <col min="2" max="2" width="14.625" customWidth="1"/>
  </cols>
  <sheetData>
    <row r="1" ht="27" spans="1:5">
      <c r="A1" s="27" t="s">
        <v>139</v>
      </c>
      <c r="B1" s="27"/>
      <c r="C1" s="27"/>
      <c r="D1" s="27"/>
      <c r="E1" s="27"/>
    </row>
    <row r="2" ht="15" customHeight="1" spans="1:5">
      <c r="A2" s="47"/>
      <c r="B2" s="48" t="s">
        <v>1</v>
      </c>
      <c r="C2" s="48"/>
      <c r="D2" s="48"/>
      <c r="E2" s="48"/>
    </row>
    <row r="3" spans="1:5">
      <c r="A3" s="49" t="s">
        <v>48</v>
      </c>
      <c r="B3" s="49" t="s">
        <v>49</v>
      </c>
      <c r="C3" s="25" t="s">
        <v>46</v>
      </c>
      <c r="D3" s="50" t="s">
        <v>50</v>
      </c>
      <c r="E3" s="25" t="s">
        <v>51</v>
      </c>
    </row>
    <row r="4" spans="1:5">
      <c r="A4" s="51"/>
      <c r="B4" s="51"/>
      <c r="C4" s="33">
        <f>SUM(D4:E4)</f>
        <v>0</v>
      </c>
      <c r="D4" s="52"/>
      <c r="E4" s="52"/>
    </row>
    <row r="5" spans="1:5">
      <c r="A5" s="53"/>
      <c r="B5" s="53"/>
      <c r="C5" s="33">
        <f t="shared" ref="C5:C14" si="0">SUM(D5:E5)</f>
        <v>0</v>
      </c>
      <c r="D5" s="39"/>
      <c r="E5" s="39"/>
    </row>
    <row r="6" spans="1:5">
      <c r="A6" s="53"/>
      <c r="B6" s="53"/>
      <c r="C6" s="33">
        <f t="shared" si="0"/>
        <v>0</v>
      </c>
      <c r="D6" s="39"/>
      <c r="E6" s="39"/>
    </row>
    <row r="7" spans="1:5">
      <c r="A7" s="53"/>
      <c r="B7" s="53"/>
      <c r="C7" s="33">
        <f t="shared" si="0"/>
        <v>0</v>
      </c>
      <c r="D7" s="39"/>
      <c r="E7" s="39"/>
    </row>
    <row r="8" spans="1:5">
      <c r="A8" s="53"/>
      <c r="B8" s="53"/>
      <c r="C8" s="33">
        <f t="shared" si="0"/>
        <v>0</v>
      </c>
      <c r="D8" s="39"/>
      <c r="E8" s="39"/>
    </row>
    <row r="9" spans="1:5">
      <c r="A9" s="53"/>
      <c r="B9" s="53"/>
      <c r="C9" s="33">
        <f t="shared" si="0"/>
        <v>0</v>
      </c>
      <c r="D9" s="39"/>
      <c r="E9" s="39"/>
    </row>
    <row r="10" spans="1:5">
      <c r="A10" s="53"/>
      <c r="B10" s="53"/>
      <c r="C10" s="33">
        <f t="shared" si="0"/>
        <v>0</v>
      </c>
      <c r="D10" s="39"/>
      <c r="E10" s="39"/>
    </row>
    <row r="11" spans="1:5">
      <c r="A11" s="51"/>
      <c r="B11" s="51"/>
      <c r="C11" s="33">
        <f t="shared" si="0"/>
        <v>0</v>
      </c>
      <c r="D11" s="39"/>
      <c r="E11" s="39"/>
    </row>
    <row r="12" spans="1:5">
      <c r="A12" s="51"/>
      <c r="B12" s="51"/>
      <c r="C12" s="33">
        <f t="shared" si="0"/>
        <v>0</v>
      </c>
      <c r="D12" s="52"/>
      <c r="E12" s="52"/>
    </row>
    <row r="13" spans="1:5">
      <c r="A13" s="51"/>
      <c r="B13" s="51"/>
      <c r="C13" s="33">
        <f t="shared" si="0"/>
        <v>0</v>
      </c>
      <c r="D13" s="52"/>
      <c r="E13" s="52"/>
    </row>
    <row r="14" spans="1:5">
      <c r="A14" s="51"/>
      <c r="B14" s="51"/>
      <c r="C14" s="33">
        <f t="shared" si="0"/>
        <v>0</v>
      </c>
      <c r="D14" s="52"/>
      <c r="E14" s="52"/>
    </row>
    <row r="15" spans="1:5">
      <c r="A15" s="54"/>
      <c r="B15" s="54" t="s">
        <v>46</v>
      </c>
      <c r="C15" s="33">
        <f>SUM(C4:C14)</f>
        <v>0</v>
      </c>
      <c r="D15" s="33">
        <f>SUM(D4:D14)</f>
        <v>0</v>
      </c>
      <c r="E15" s="33">
        <f>SUM(E4:E14)</f>
        <v>0</v>
      </c>
    </row>
  </sheetData>
  <mergeCells count="2">
    <mergeCell ref="A1:E1"/>
    <mergeCell ref="B2:E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一、收支总表</vt:lpstr>
      <vt:lpstr>二、收入总表</vt:lpstr>
      <vt:lpstr>三、支出总表</vt:lpstr>
      <vt:lpstr>四、财政拨款收支总表</vt:lpstr>
      <vt:lpstr>五、一般公共预算支出表</vt:lpstr>
      <vt:lpstr>六、一般公共预算基本支出表</vt:lpstr>
      <vt:lpstr>七、一般公共预算“三公”经费支出表</vt:lpstr>
      <vt:lpstr>八、政府性基金预算支出表</vt:lpstr>
      <vt:lpstr>九、国有资本经营预算支出表</vt:lpstr>
      <vt:lpstr>十、项目支出表</vt:lpstr>
      <vt:lpstr>十一、项目支出绩效目标表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SHP</dc:creator>
  <cp:lastModifiedBy>ZHAO</cp:lastModifiedBy>
  <dcterms:created xsi:type="dcterms:W3CDTF">2022-04-19T08:17:00Z</dcterms:created>
  <dcterms:modified xsi:type="dcterms:W3CDTF">2026-04-28T06:39:00Z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  <property fmtid="{D5CDD505-2E9C-101B-9397-08002B2CF9AE}" pid="3" name="ICV">
    <vt:lpwstr>7BA38CC5DCFB42DCA9432E69524A0570</vt:lpwstr>
  </property>
</Properties>
</file>