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tabRatio="867" activeTab="9"/>
  </bookViews>
  <sheets>
    <sheet name="一、收支总表" sheetId="1" r:id="rId1"/>
    <sheet name="二、收入总表" sheetId="2" r:id="rId2"/>
    <sheet name="三、支出总表" sheetId="3" r:id="rId3"/>
    <sheet name="四、财政拨款收支总表" sheetId="4" r:id="rId4"/>
    <sheet name="五、一般公共预算支出表" sheetId="5" r:id="rId5"/>
    <sheet name="六、一般公共预算基本支出表" sheetId="6" r:id="rId6"/>
    <sheet name="七、一般公共预算“三公”经费支出表" sheetId="7" r:id="rId7"/>
    <sheet name="八、政府性基金预算支出表" sheetId="8" r:id="rId8"/>
    <sheet name="九、国有资本经营预算支出表" sheetId="9" r:id="rId9"/>
    <sheet name="十、项目支出表" sheetId="10" r:id="rId10"/>
    <sheet name="十一、项目支出绩效目标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<sst xmlns="http://schemas.openxmlformats.org/spreadsheetml/2006/main" count="714" uniqueCount="265">
  <si>
    <t>收支总表</t>
  </si>
  <si>
    <t>单位：万元</t>
  </si>
  <si>
    <t>收       入</t>
  </si>
  <si>
    <r>
      <rPr>
        <sz val="10"/>
        <color theme="1"/>
        <rFont val="宋体"/>
        <charset val="134"/>
      </rPr>
      <t xml:space="preserve">支 </t>
    </r>
    <r>
      <rPr>
        <sz val="10"/>
        <color theme="1"/>
        <rFont val="Times New Roman"/>
        <charset val="134"/>
      </rPr>
      <t xml:space="preserve">       </t>
    </r>
    <r>
      <rPr>
        <sz val="10"/>
        <color theme="1"/>
        <rFont val="宋体"/>
        <charset val="134"/>
      </rPr>
      <t>出</t>
    </r>
  </si>
  <si>
    <t>项  目</t>
  </si>
  <si>
    <t>小计：</t>
  </si>
  <si>
    <t>2026年预算</t>
  </si>
  <si>
    <t>预算管理一体化系统中上年结转</t>
  </si>
  <si>
    <t>一、财政拨款收入</t>
  </si>
  <si>
    <t>一、社会保障和就业支出</t>
  </si>
  <si>
    <t>一般公共预算拨款收入</t>
  </si>
  <si>
    <r>
      <rPr>
        <sz val="10"/>
        <color theme="1"/>
        <rFont val="宋体"/>
        <charset val="134"/>
      </rPr>
      <t>二、</t>
    </r>
    <r>
      <rPr>
        <sz val="10"/>
        <color rgb="FF000000"/>
        <rFont val="宋体"/>
        <charset val="134"/>
      </rPr>
      <t>卫生健康支出</t>
    </r>
  </si>
  <si>
    <t>政府性基金预算拨款收入</t>
  </si>
  <si>
    <t>国有资本经营预算拨款收入</t>
  </si>
  <si>
    <t>二、财政专户管理资金收入</t>
  </si>
  <si>
    <t>三、单位资金收入</t>
  </si>
  <si>
    <t>事业收入</t>
  </si>
  <si>
    <t>事业单位经营收入</t>
  </si>
  <si>
    <t>上级补助收入</t>
  </si>
  <si>
    <t>附属单位上缴收入</t>
  </si>
  <si>
    <t>其他收入</t>
  </si>
  <si>
    <r>
      <rPr>
        <b/>
        <sz val="10"/>
        <color theme="1"/>
        <rFont val="Times New Roman"/>
        <charset val="134"/>
      </rPr>
      <t>本年收入</t>
    </r>
    <r>
      <rPr>
        <b/>
        <sz val="10"/>
        <color theme="1"/>
        <rFont val="宋体"/>
        <charset val="134"/>
      </rPr>
      <t xml:space="preserve">       </t>
    </r>
    <r>
      <rPr>
        <b/>
        <sz val="10"/>
        <color theme="1"/>
        <rFont val="Times New Roman"/>
        <charset val="134"/>
      </rPr>
      <t>合计</t>
    </r>
  </si>
  <si>
    <t>本年支出  
合计</t>
  </si>
  <si>
    <t>财政拨款结转</t>
  </si>
  <si>
    <t>结转下年支出</t>
  </si>
  <si>
    <t>其他收入结转结余</t>
  </si>
  <si>
    <t>收入总计</t>
  </si>
  <si>
    <t>支出总计</t>
  </si>
  <si>
    <t>收入总表</t>
  </si>
  <si>
    <t>部门（单位）</t>
  </si>
  <si>
    <t>总计</t>
  </si>
  <si>
    <t>当年预算</t>
  </si>
  <si>
    <r>
      <rPr>
        <sz val="9"/>
        <color theme="1"/>
        <rFont val="宋体"/>
        <charset val="134"/>
      </rPr>
      <t>预算管理一体化系统中</t>
    </r>
    <r>
      <rPr>
        <sz val="9"/>
        <color rgb="FF000000"/>
        <rFont val="宋体"/>
        <charset val="134"/>
      </rPr>
      <t>上年结转</t>
    </r>
  </si>
  <si>
    <t>一般公共预算</t>
  </si>
  <si>
    <t>政府性基金预算</t>
  </si>
  <si>
    <t>国有资本经营预算</t>
  </si>
  <si>
    <t>财政专户管理资金</t>
  </si>
  <si>
    <t>一般公共预算拨款结转</t>
  </si>
  <si>
    <t>政府性基金预算拨款结转</t>
  </si>
  <si>
    <t>国有资本经营预算拨款结转</t>
  </si>
  <si>
    <t>财政专户管理资金结转结余</t>
  </si>
  <si>
    <t>单位资金结转结余</t>
  </si>
  <si>
    <t>用事业基金弥补收支差额</t>
  </si>
  <si>
    <t>退役军人服务中心</t>
  </si>
  <si>
    <t>合计</t>
  </si>
  <si>
    <t>支出总表</t>
  </si>
  <si>
    <t>功能分类科目代码</t>
  </si>
  <si>
    <t>功能分类科目名称</t>
  </si>
  <si>
    <t>基本支出</t>
  </si>
  <si>
    <t>项目支出</t>
  </si>
  <si>
    <t>事业单位经营支出</t>
  </si>
  <si>
    <t>上缴上级支出</t>
  </si>
  <si>
    <t>对附属单位补助支出</t>
  </si>
  <si>
    <t>一、社会保障和就业</t>
  </si>
  <si>
    <t>行政事业单位养老支出</t>
  </si>
  <si>
    <t>机关事业单位基本养老保险缴费支出</t>
  </si>
  <si>
    <t>抚恤</t>
  </si>
  <si>
    <t>死亡抚恤</t>
  </si>
  <si>
    <t>伤残抚恤</t>
  </si>
  <si>
    <t>在乡复员、退伍军人生活补助</t>
  </si>
  <si>
    <t>义务兵优待</t>
  </si>
  <si>
    <t>农村籍退役士兵老年生活补助</t>
  </si>
  <si>
    <t>褒扬纪念</t>
  </si>
  <si>
    <t>其他优抚支出</t>
  </si>
  <si>
    <t>退役安置</t>
  </si>
  <si>
    <t>退役士兵安置</t>
  </si>
  <si>
    <t>军队移交政府的离退休人员安置</t>
  </si>
  <si>
    <t>退役士兵管理教育</t>
  </si>
  <si>
    <t>军队转业干部安置</t>
  </si>
  <si>
    <t>其他退役安置支出</t>
  </si>
  <si>
    <t>其他生活救助</t>
  </si>
  <si>
    <t>其他城市生活救助</t>
  </si>
  <si>
    <t>退役军人管理事务</t>
  </si>
  <si>
    <t>拥军拥属</t>
  </si>
  <si>
    <t>事业运行</t>
  </si>
  <si>
    <t>其他退役军人事务管理支出</t>
  </si>
  <si>
    <t>其他社会保障和就业支出</t>
  </si>
  <si>
    <t>二、卫生健康支出</t>
  </si>
  <si>
    <t>财政对基本医疗保险基金的补助</t>
  </si>
  <si>
    <t>事业单位医疗</t>
  </si>
  <si>
    <t>优抚对象医疗</t>
  </si>
  <si>
    <t>优抚对象医疗补助</t>
  </si>
  <si>
    <t>其他医疗保障管理事务支出</t>
  </si>
  <si>
    <t>财政拨款收支预算表</t>
  </si>
  <si>
    <r>
      <rPr>
        <sz val="10"/>
        <color rgb="FF000000"/>
        <rFont val="华文细黑"/>
        <charset val="134"/>
      </rPr>
      <t> </t>
    </r>
    <r>
      <rPr>
        <sz val="10"/>
        <color rgb="FF000000"/>
        <rFont val="宋体"/>
        <charset val="134"/>
      </rPr>
      <t>单位：万元</t>
    </r>
  </si>
  <si>
    <t>收      入</t>
  </si>
  <si>
    <t>支      出</t>
  </si>
  <si>
    <t>一、本年收入</t>
  </si>
  <si>
    <t>1.一般公共预算拨款</t>
  </si>
  <si>
    <t>2.政府性基金预算拨款</t>
  </si>
  <si>
    <t>3.国有资本经营预算拨款</t>
  </si>
  <si>
    <t>本年收入合计</t>
  </si>
  <si>
    <t>本年支出合计</t>
  </si>
  <si>
    <t>二、财政拨款结转：</t>
  </si>
  <si>
    <t>结转下年</t>
  </si>
  <si>
    <t>一般公共预算支出表</t>
  </si>
  <si>
    <t>功能分类</t>
  </si>
  <si>
    <r>
      <rPr>
        <b/>
        <sz val="10"/>
        <color rgb="FF000000"/>
        <rFont val="宋体"/>
        <charset val="134"/>
      </rPr>
      <t>项目</t>
    </r>
    <r>
      <rPr>
        <b/>
        <sz val="10"/>
        <color rgb="FF000000"/>
        <rFont val="Times New Roman"/>
        <charset val="134"/>
      </rPr>
      <t xml:space="preserve">                                                               </t>
    </r>
    <r>
      <rPr>
        <b/>
        <sz val="10"/>
        <color rgb="FF000000"/>
        <rFont val="宋体"/>
        <charset val="134"/>
      </rPr>
      <t>支出</t>
    </r>
  </si>
  <si>
    <t>科目代码</t>
  </si>
  <si>
    <t>科目名称</t>
  </si>
  <si>
    <r>
      <rPr>
        <b/>
        <sz val="10"/>
        <color rgb="FF000000"/>
        <rFont val="华文细黑"/>
        <charset val="134"/>
      </rPr>
      <t>小</t>
    </r>
    <r>
      <rPr>
        <b/>
        <sz val="10"/>
        <color rgb="FF000000"/>
        <rFont val="宋体"/>
        <charset val="134"/>
      </rPr>
      <t>计：</t>
    </r>
  </si>
  <si>
    <t>人员经费</t>
  </si>
  <si>
    <t>公用经费</t>
  </si>
  <si>
    <t>一般公共预算基本支出表</t>
  </si>
  <si>
    <r>
      <rPr>
        <sz val="10"/>
        <color theme="1"/>
        <rFont val="Times New Roman"/>
        <charset val="134"/>
      </rPr>
      <t>　</t>
    </r>
    <r>
      <rPr>
        <sz val="10"/>
        <color theme="1"/>
        <rFont val="华文细黑"/>
        <charset val="134"/>
      </rPr>
      <t>单位：万元</t>
    </r>
  </si>
  <si>
    <t>经济分类科目代码</t>
  </si>
  <si>
    <r>
      <rPr>
        <sz val="10"/>
        <color theme="1"/>
        <rFont val="宋体"/>
        <charset val="134"/>
      </rPr>
      <t>经济分类科目</t>
    </r>
    <r>
      <rPr>
        <sz val="10"/>
        <color theme="1"/>
        <rFont val="华文细黑"/>
        <charset val="134"/>
      </rPr>
      <t>名称</t>
    </r>
  </si>
  <si>
    <t>一、工资福利支出</t>
  </si>
  <si>
    <t>基本工资</t>
  </si>
  <si>
    <t>津贴补贴</t>
  </si>
  <si>
    <t>奖金</t>
  </si>
  <si>
    <t>绩效工资</t>
  </si>
  <si>
    <t>机关事业单位基本养老保险缴费</t>
  </si>
  <si>
    <t>职工基本医疗保险缴费</t>
  </si>
  <si>
    <t>其他社会保障缴费</t>
  </si>
  <si>
    <t>住房公积金</t>
  </si>
  <si>
    <t>二、商品和服务支出</t>
  </si>
  <si>
    <t>办公费</t>
  </si>
  <si>
    <t>电费</t>
  </si>
  <si>
    <t>邮电费</t>
  </si>
  <si>
    <t>差旅费</t>
  </si>
  <si>
    <t>公务接待费</t>
  </si>
  <si>
    <t>培训费</t>
  </si>
  <si>
    <t>工会经费</t>
  </si>
  <si>
    <t>其他商品和服务支出</t>
  </si>
  <si>
    <r>
      <rPr>
        <sz val="22"/>
        <color theme="1"/>
        <rFont val="宋体"/>
        <charset val="134"/>
      </rPr>
      <t>一般公共预算</t>
    </r>
    <r>
      <rPr>
        <sz val="22"/>
        <color rgb="FF000000"/>
        <rFont val="宋体"/>
        <charset val="134"/>
      </rPr>
      <t>“三公”经费支出表</t>
    </r>
  </si>
  <si>
    <r>
      <rPr>
        <sz val="10"/>
        <color rgb="FF000000"/>
        <rFont val="Times New Roman"/>
        <charset val="134"/>
      </rPr>
      <t>项</t>
    </r>
    <r>
      <rPr>
        <sz val="10"/>
        <color rgb="FF000000"/>
        <rFont val="Times New Roman"/>
        <charset val="134"/>
      </rPr>
      <t xml:space="preserve">    </t>
    </r>
    <r>
      <rPr>
        <sz val="10"/>
        <color rgb="FF000000"/>
        <rFont val="Times New Roman"/>
        <charset val="134"/>
      </rPr>
      <t>目</t>
    </r>
  </si>
  <si>
    <r>
      <rPr>
        <sz val="10"/>
        <color rgb="FF000000"/>
        <rFont val="Times New Roman"/>
        <charset val="134"/>
      </rPr>
      <t>2026</t>
    </r>
    <r>
      <rPr>
        <sz val="10"/>
        <color rgb="FF000000"/>
        <rFont val="宋体"/>
        <charset val="134"/>
      </rPr>
      <t>年预算数</t>
    </r>
  </si>
  <si>
    <t>备注</t>
  </si>
  <si>
    <t>合    计</t>
  </si>
  <si>
    <r>
      <rPr>
        <sz val="10"/>
        <color rgb="FF000000"/>
        <rFont val="Times New Roman"/>
        <charset val="134"/>
      </rPr>
      <t>1</t>
    </r>
    <r>
      <rPr>
        <sz val="10"/>
        <color rgb="FF000000"/>
        <rFont val="宋体"/>
        <charset val="134"/>
      </rPr>
      <t>、因公出国（境）费用</t>
    </r>
  </si>
  <si>
    <r>
      <rPr>
        <sz val="10"/>
        <color rgb="FF000000"/>
        <rFont val="Times New Roman"/>
        <charset val="134"/>
      </rPr>
      <t>2</t>
    </r>
    <r>
      <rPr>
        <sz val="10"/>
        <color rgb="FF000000"/>
        <rFont val="宋体"/>
        <charset val="134"/>
      </rPr>
      <t>、公务接待费</t>
    </r>
  </si>
  <si>
    <r>
      <rPr>
        <sz val="10"/>
        <color rgb="FF000000"/>
        <rFont val="Times New Roman"/>
        <charset val="134"/>
      </rPr>
      <t>3</t>
    </r>
    <r>
      <rPr>
        <sz val="10"/>
        <color rgb="FF000000"/>
        <rFont val="宋体"/>
        <charset val="134"/>
      </rPr>
      <t>、公务用车费</t>
    </r>
  </si>
  <si>
    <r>
      <rPr>
        <sz val="10"/>
        <color rgb="FF000000"/>
        <rFont val="宋体"/>
        <charset val="134"/>
      </rPr>
      <t>其中：
（</t>
    </r>
    <r>
      <rPr>
        <sz val="10"/>
        <color rgb="FF000000"/>
        <rFont val="Times New Roman"/>
        <charset val="134"/>
      </rPr>
      <t>1</t>
    </r>
    <r>
      <rPr>
        <sz val="10"/>
        <color rgb="FF000000"/>
        <rFont val="宋体"/>
        <charset val="134"/>
      </rPr>
      <t>）公务用车运行维护费</t>
    </r>
  </si>
  <si>
    <r>
      <rPr>
        <sz val="10"/>
        <color rgb="FF000000"/>
        <rFont val="Times New Roman"/>
        <charset val="134"/>
      </rPr>
      <t xml:space="preserve">          （2</t>
    </r>
    <r>
      <rPr>
        <sz val="10"/>
        <color rgb="FF000000"/>
        <rFont val="宋体"/>
        <charset val="134"/>
      </rPr>
      <t>）公务用车购置</t>
    </r>
  </si>
  <si>
    <t>说明：
  1、“2026年预算数”的单位范围包括部门本级及所属_1_个预算单位。   
  2、“2026年预算数”的实有人员_8_人，其中：在职人员_8_人，离退休人员_0_人。
  3、按照吉林省财政厅《关于规范按权责发生制列支事项的通知》（吉财办〔2021〕900号）及《吉林省省级部门财政拨款结转和结余资金管理办法》（吉财预〔2021〕1120号）要求，坚持“过紧日子”思想，在2022年“三公”经费预算中额度在当年预算执行未形成支出的，由同级财政统一收回。</t>
  </si>
  <si>
    <t>政府性基金预算支出表</t>
  </si>
  <si>
    <t>国有资本经营预算支出表</t>
  </si>
  <si>
    <t>2026年项目支出表</t>
  </si>
  <si>
    <t>类型
(一次性项目/经常性项目/阶段性项目)</t>
  </si>
  <si>
    <t>项目名称</t>
  </si>
  <si>
    <t>项目单位</t>
  </si>
  <si>
    <t>本年财政拨款金额</t>
  </si>
  <si>
    <t>一级项目</t>
  </si>
  <si>
    <t>二级项目</t>
  </si>
  <si>
    <t>一次性项目</t>
  </si>
  <si>
    <t>重点优抚对象财险补助</t>
  </si>
  <si>
    <t>重点优抚对象医疗住院补助</t>
  </si>
  <si>
    <t>其他优抚对象抚恤补助资金</t>
  </si>
  <si>
    <t>重点优抚对象优待金</t>
  </si>
  <si>
    <t>义务兵家庭优待金</t>
  </si>
  <si>
    <t>重点优抚对象医疗门诊补助</t>
  </si>
  <si>
    <t>重点优抚对象房屋维修补助</t>
  </si>
  <si>
    <t>重点优抚对象参加城乡居民医疗保险补助</t>
  </si>
  <si>
    <t>优抚对象物价补贴</t>
  </si>
  <si>
    <t>解决部分退役士兵社会保险问题补助</t>
  </si>
  <si>
    <t>参试人员体检费</t>
  </si>
  <si>
    <t>下岗转业志愿兵群体关心关爱生活补贴</t>
  </si>
  <si>
    <t>补发下岗志愿兵公益性岗位工资</t>
  </si>
  <si>
    <t>符合政府安排工作退役士兵待安置期接续保险费</t>
  </si>
  <si>
    <t>秋冬季大学生退役士兵一次性奖励金</t>
  </si>
  <si>
    <t>秋冬季自主就业退役士兵一次性经济补助金</t>
  </si>
  <si>
    <t>驻长部队随军未就业配偶生活补助</t>
  </si>
  <si>
    <t>自主择业干部冬季取暖费</t>
  </si>
  <si>
    <t>自主择业军转干部住房提租补贴</t>
  </si>
  <si>
    <t>企业军转干部生活困难补助</t>
  </si>
  <si>
    <t>退役士兵待安置期间生活补助费</t>
  </si>
  <si>
    <t>军休干部遗属费</t>
  </si>
  <si>
    <t>自主择业干部军转干部医疗保障补助</t>
  </si>
  <si>
    <t>建国初期参军复员到企业退休人员生活补助金</t>
  </si>
  <si>
    <t>退役士兵短期技能培训费</t>
  </si>
  <si>
    <t>祭扫活动经费</t>
  </si>
  <si>
    <t>烈士陵园管理经费</t>
  </si>
  <si>
    <t>机关公务员身份老工伤待遇</t>
  </si>
  <si>
    <t>政务外网络经费</t>
  </si>
  <si>
    <t>退役军人服务中心残保金</t>
  </si>
  <si>
    <t>退役军人服务中心取暖费</t>
  </si>
  <si>
    <t>退役军人信访维稳经费</t>
  </si>
  <si>
    <t>八一走访驻长军警部队</t>
  </si>
  <si>
    <t>春节走访慰问军警单位经费</t>
  </si>
  <si>
    <t>情系边海防官兵春节专项慰问活动经费</t>
  </si>
  <si>
    <t>预备消防士兵在职期间家庭优待金</t>
  </si>
  <si>
    <t>春节走访慰问优抚对象、困难退役军人、军休干部等资金</t>
  </si>
  <si>
    <t>春节走访慰问优抚对象购买春联资金</t>
  </si>
  <si>
    <t>八一走访慰问优抚对象、困难退役军人等资金</t>
  </si>
  <si>
    <r>
      <rPr>
        <sz val="10"/>
        <color theme="1"/>
        <rFont val="宋体"/>
        <charset val="134"/>
      </rPr>
      <t>退役士兵</t>
    </r>
    <r>
      <rPr>
        <sz val="10"/>
        <rFont val="宋体"/>
        <charset val="134"/>
      </rPr>
      <t>购买关怀慰问品</t>
    </r>
  </si>
  <si>
    <t>建设英烈墙及墓体维修</t>
  </si>
  <si>
    <t>新装箱变工程800KVA</t>
  </si>
  <si>
    <t>烈士纪念设施视频监控设备安装联网</t>
  </si>
  <si>
    <t>张秀福一次性抚恤金</t>
  </si>
  <si>
    <t>2026年军转干部安置经费</t>
  </si>
  <si>
    <t>2026年企业军转干部生活困难补助经费</t>
  </si>
  <si>
    <t>2026年退役安置补助经费</t>
  </si>
  <si>
    <t>2026年军队转业干部补助经费</t>
  </si>
  <si>
    <t>2026年优抚对象补助资金预算（第二批）</t>
  </si>
  <si>
    <t>2026年参军复员到企业的退休人员生活困难补助</t>
  </si>
  <si>
    <t>2026年优抚对象补助资金预算(第一批)</t>
  </si>
  <si>
    <t>2026年优抚对象医疗保障补助资金</t>
  </si>
  <si>
    <t>2026年自主就业退役士兵经济补助</t>
  </si>
  <si>
    <t>优抚安置事业单位补助资金</t>
  </si>
  <si>
    <t>注：按照2022年政府常务会审议通过的项目预算填列。</t>
  </si>
  <si>
    <t>含：2022年预算项目、稳调基金和财政结转，以及系统中结转的指标。</t>
  </si>
  <si>
    <t>项目支出绩效目标表</t>
  </si>
  <si>
    <t>项目级次</t>
  </si>
  <si>
    <t>项目资金
(万元）</t>
  </si>
  <si>
    <t>年度资金总额</t>
  </si>
  <si>
    <t>其中：财政拨款</t>
  </si>
  <si>
    <t xml:space="preserve">      其他资金</t>
  </si>
  <si>
    <t>年度绩效目标</t>
  </si>
  <si>
    <t>该项目依据明电【2016】20号和吉退役军人组发【2020】7号，八一建军节走访慰问驻长军警部队资金，主要用于对全县18个驻军、警部队等走访慰问。预计资金22.91万元，以提升驻长军警部队人员归属感</t>
  </si>
  <si>
    <t>绩效指标</t>
  </si>
  <si>
    <t>一级指标</t>
  </si>
  <si>
    <t>二级指标</t>
  </si>
  <si>
    <t>三级指标</t>
  </si>
  <si>
    <t>指标值</t>
  </si>
  <si>
    <t>产出指标</t>
  </si>
  <si>
    <t>数量指标</t>
  </si>
  <si>
    <t>预计走访军警单位数量</t>
  </si>
  <si>
    <t>18家</t>
  </si>
  <si>
    <t>质量指标</t>
  </si>
  <si>
    <t>慰问标准执行率</t>
  </si>
  <si>
    <t>成本指标</t>
  </si>
  <si>
    <t>执行标准</t>
  </si>
  <si>
    <t>≥1万元/家</t>
  </si>
  <si>
    <t>时效指标</t>
  </si>
  <si>
    <t>走访军警单位及时率</t>
  </si>
  <si>
    <t>效果指标</t>
  </si>
  <si>
    <t>经济效益指标</t>
  </si>
  <si>
    <t>社会效益指标</t>
  </si>
  <si>
    <t>走访军警单位资金利用率</t>
  </si>
  <si>
    <t>≥90%</t>
  </si>
  <si>
    <t>生态效益指标</t>
  </si>
  <si>
    <t>可持续影响指标</t>
  </si>
  <si>
    <t>项目持续期</t>
  </si>
  <si>
    <t>1个月</t>
  </si>
  <si>
    <t>满意度指标</t>
  </si>
  <si>
    <t>军警单位满意度</t>
  </si>
  <si>
    <t>注：只填列一级项目支出绩效目标。</t>
  </si>
  <si>
    <t xml:space="preserve">根据《吉林省人民政府关于进一步加强和改进征兵工作的意见》（吉政发[2016]25号)和《白山市人民政府关于进一步加强和改进征兵工作的实施意见》（白山政发[2017]11号）文件规定，通过下拨退役士兵大学生一次性奖励金，落实优待和安置政策，建立健全征兵工作宣传，营造“参军入伍是为国防习义务”的良好氛围。
</t>
  </si>
  <si>
    <t>秋冬季大学生退役士兵人数</t>
  </si>
  <si>
    <t>≥12人</t>
  </si>
  <si>
    <t>标准执行率</t>
  </si>
  <si>
    <t>总成本</t>
  </si>
  <si>
    <t>60万元</t>
  </si>
  <si>
    <t>拨付资金及时率</t>
  </si>
  <si>
    <t>资金利用率</t>
  </si>
  <si>
    <t>一年</t>
  </si>
  <si>
    <t>秋冬季大学生退役士兵满意度</t>
  </si>
  <si>
    <t>根据《吉林省自主择业军队转业干部安置管理实施办法》的通知（吉办发〔2004〕）20号）和《关于自主择业的军队转业干部安置管理若干问题的意见》（国转联〔2006〕）1号）文件精神和要求，从批准转业的翌年1月1日起，根据安置地政府规定，按当地政府与其军队职务等级相应或同等条件人员的办法执行，所需经费由当地政府解决。通过下拨2021年自主择业军转干部住房提租补贴，有效提升构建自主择业军队转业干部安置管理体系，为推进军队转业干部安置办法改革作出应有贡献。</t>
  </si>
  <si>
    <t>自主择业军转干部住房提租补贴助人数</t>
  </si>
  <si>
    <t>≤221人</t>
  </si>
  <si>
    <t>90万元</t>
  </si>
  <si>
    <t>资金发放及时率</t>
  </si>
  <si>
    <t>自主择业军转干部对住房提租补贴满意度</t>
  </si>
  <si>
    <t>根据省委办公厅、省政府办公厅关于印发《吉林省自主择业军队转业干部安置管理实施办法》（吉办发〔2004〕20号）文件精神，参加基本医疗保险所需单位缴纳的医疗保险费比照公务员医疗补助所需经费。切实做好自主择业军队转业干部安置工作。</t>
  </si>
  <si>
    <t>自主择业干部医疗保险补助人数</t>
  </si>
  <si>
    <t>190万元</t>
  </si>
  <si>
    <t>自主择业干部对医疗保险补助满意度</t>
  </si>
  <si>
    <t>该项目经会议讨论而出，用于补发下岗志愿兵公益性岗位工资，该项目有助于提升下岗志愿兵幸福感</t>
  </si>
  <si>
    <t>下岗志愿兵数量</t>
  </si>
  <si>
    <t>≤16个</t>
  </si>
  <si>
    <t>30万元</t>
  </si>
  <si>
    <t>资金拨付及时率</t>
  </si>
  <si>
    <t>下岗志愿兵满意度</t>
  </si>
  <si>
    <t xml:space="preserve">根据县委县政府统一部署，“春节”走访慰问驻长军警单位，解决军警单位实际需要，体现党对部队建设的关心关爱。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</si>
</sst>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theme="1"/>
      <name val="宋体"/>
      <charset val="134"/>
      <scheme val="minor"/>
    </font>
    <font>
      <sz val="22"/>
      <color theme="1"/>
      <name val="方正小标宋简体"/>
      <charset val="134"/>
    </font>
    <font>
      <sz val="10"/>
      <color rgb="FF000000"/>
      <name val="华文细黑"/>
      <charset val="134"/>
    </font>
    <font>
      <sz val="15"/>
      <color rgb="FF000000"/>
      <name val="华文细黑"/>
      <charset val="134"/>
    </font>
    <font>
      <sz val="15"/>
      <color rgb="FF000000"/>
      <name val="Times New Roman"/>
      <charset val="0"/>
    </font>
    <font>
      <sz val="10"/>
      <color theme="1"/>
      <name val="宋体"/>
      <charset val="134"/>
      <scheme val="minor"/>
    </font>
    <font>
      <sz val="20"/>
      <color theme="1"/>
      <name val="宋体"/>
      <charset val="134"/>
      <scheme val="minor"/>
    </font>
    <font>
      <sz val="22"/>
      <color theme="1"/>
      <name val="宋体"/>
      <charset val="134"/>
    </font>
    <font>
      <sz val="16"/>
      <color theme="1"/>
      <name val="宋体"/>
      <charset val="134"/>
    </font>
    <font>
      <sz val="10"/>
      <color theme="1"/>
      <name val="宋体"/>
      <charset val="134"/>
    </font>
    <font>
      <sz val="10"/>
      <color rgb="FF000000"/>
      <name val="Times New Roman"/>
      <charset val="134"/>
    </font>
    <font>
      <sz val="16"/>
      <color theme="1"/>
      <name val="Calibri"/>
      <charset val="134"/>
    </font>
    <font>
      <sz val="8"/>
      <color theme="1"/>
      <name val="宋体"/>
      <charset val="134"/>
    </font>
    <font>
      <sz val="10"/>
      <name val="宋体"/>
      <charset val="134"/>
    </font>
    <font>
      <sz val="8"/>
      <color theme="1"/>
      <name val="Calibri"/>
      <charset val="134"/>
    </font>
    <font>
      <sz val="10"/>
      <color rgb="FF000000"/>
      <name val="宋体"/>
      <charset val="134"/>
    </font>
    <font>
      <sz val="9"/>
      <color rgb="FF000000"/>
      <name val="SimSun"/>
      <charset val="134"/>
    </font>
    <font>
      <sz val="10"/>
      <color rgb="FF000000"/>
      <name val="Calibri"/>
      <charset val="134"/>
    </font>
    <font>
      <sz val="22"/>
      <color theme="1"/>
      <name val="Times New Roman"/>
      <charset val="134"/>
    </font>
    <font>
      <sz val="12"/>
      <color theme="1"/>
      <name val="宋体"/>
      <charset val="134"/>
      <scheme val="minor"/>
    </font>
    <font>
      <sz val="10"/>
      <color theme="1"/>
      <name val="Times New Roman"/>
      <charset val="134"/>
    </font>
    <font>
      <b/>
      <sz val="10"/>
      <color rgb="FF000000"/>
      <name val="宋体"/>
      <charset val="134"/>
    </font>
    <font>
      <sz val="16"/>
      <color theme="1"/>
      <name val="Times New Roman"/>
      <charset val="134"/>
    </font>
    <font>
      <sz val="9"/>
      <color theme="1"/>
      <name val="宋体"/>
      <charset val="134"/>
    </font>
    <font>
      <sz val="9"/>
      <color theme="1"/>
      <name val="Times New Roman"/>
      <charset val="134"/>
    </font>
    <font>
      <b/>
      <sz val="11"/>
      <color theme="1"/>
      <name val="宋体"/>
      <charset val="134"/>
      <scheme val="minor"/>
    </font>
    <font>
      <b/>
      <sz val="10"/>
      <color rgb="FF000000"/>
      <name val="Times New Roman"/>
      <charset val="134"/>
    </font>
    <font>
      <b/>
      <sz val="10"/>
      <color rgb="FF000000"/>
      <name val="华文细黑"/>
      <charset val="134"/>
    </font>
    <font>
      <b/>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华文细黑"/>
      <charset val="134"/>
    </font>
    <font>
      <sz val="9"/>
      <color rgb="FF000000"/>
      <name val="宋体"/>
      <charset val="134"/>
    </font>
    <font>
      <sz val="22"/>
      <color rgb="FF000000"/>
      <name val="宋体"/>
      <charset val="134"/>
    </font>
    <font>
      <b/>
      <sz val="10"/>
      <color theme="1"/>
      <name val="宋体"/>
      <charset val="134"/>
    </font>
  </fonts>
  <fills count="37">
    <fill>
      <patternFill patternType="none"/>
    </fill>
    <fill>
      <patternFill patternType="gray125"/>
    </fill>
    <fill>
      <patternFill patternType="solid">
        <fgColor theme="0" tint="-0.14996795556505"/>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6"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7" borderId="13" applyNumberFormat="0" applyAlignment="0" applyProtection="0">
      <alignment vertical="center"/>
    </xf>
    <xf numFmtId="0" fontId="38" fillId="8" borderId="14" applyNumberFormat="0" applyAlignment="0" applyProtection="0">
      <alignment vertical="center"/>
    </xf>
    <xf numFmtId="0" fontId="39" fillId="8" borderId="13" applyNumberFormat="0" applyAlignment="0" applyProtection="0">
      <alignment vertical="center"/>
    </xf>
    <xf numFmtId="0" fontId="40" fillId="9"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cellStyleXfs>
  <cellXfs count="12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1" xfId="0" applyFont="1" applyFill="1" applyBorder="1" applyAlignment="1">
      <alignment vertical="center"/>
    </xf>
    <xf numFmtId="0" fontId="7"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43" fontId="10" fillId="3"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1" xfId="0" applyFill="1" applyBorder="1">
      <alignment vertical="center"/>
    </xf>
    <xf numFmtId="0" fontId="6" fillId="0" borderId="0" xfId="0" applyFont="1" applyAlignment="1">
      <alignment horizontal="center" vertical="center"/>
    </xf>
    <xf numFmtId="0" fontId="0" fillId="0" borderId="0" xfId="0"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43" fontId="10" fillId="5" borderId="1" xfId="0" applyNumberFormat="1" applyFont="1" applyFill="1" applyBorder="1" applyAlignment="1">
      <alignment horizontal="center" vertical="center" wrapText="1"/>
    </xf>
    <xf numFmtId="0" fontId="10" fillId="5" borderId="1" xfId="0" applyFont="1" applyFill="1" applyBorder="1" applyAlignment="1">
      <alignment horizontal="left" vertical="center" wrapText="1"/>
    </xf>
    <xf numFmtId="43" fontId="10" fillId="5" borderId="1" xfId="0" applyNumberFormat="1" applyFont="1" applyFill="1" applyBorder="1" applyAlignment="1">
      <alignment horizontal="right" vertical="center" wrapText="1"/>
    </xf>
    <xf numFmtId="0" fontId="10" fillId="3" borderId="1" xfId="0" applyFont="1" applyFill="1" applyBorder="1" applyAlignment="1">
      <alignment horizontal="center" vertical="center" wrapText="1"/>
    </xf>
    <xf numFmtId="0" fontId="18" fillId="0" borderId="0" xfId="0" applyFont="1" applyAlignment="1">
      <alignment horizontal="center" vertical="center" wrapText="1"/>
    </xf>
    <xf numFmtId="0" fontId="10" fillId="0" borderId="1" xfId="0" applyFont="1" applyBorder="1" applyAlignment="1">
      <alignment horizontal="left" vertical="center" wrapText="1" indent="1"/>
    </xf>
    <xf numFmtId="0" fontId="10" fillId="0" borderId="1" xfId="0" applyFont="1" applyFill="1" applyBorder="1" applyAlignment="1">
      <alignment horizontal="left" vertical="center" wrapText="1" indent="1"/>
    </xf>
    <xf numFmtId="0" fontId="15" fillId="0" borderId="1" xfId="0" applyFont="1" applyBorder="1" applyAlignment="1">
      <alignment horizontal="left" vertical="center" wrapText="1" indent="2"/>
    </xf>
    <xf numFmtId="0" fontId="10" fillId="0" borderId="1" xfId="0" applyFont="1" applyBorder="1" applyAlignment="1">
      <alignment horizontal="left" vertical="center" wrapText="1"/>
    </xf>
    <xf numFmtId="0" fontId="0" fillId="0" borderId="1" xfId="0" applyBorder="1">
      <alignment vertical="center"/>
    </xf>
    <xf numFmtId="0" fontId="19" fillId="0" borderId="0" xfId="0" applyFont="1" applyAlignment="1">
      <alignment horizontal="left" vertical="top" wrapText="1"/>
    </xf>
    <xf numFmtId="0" fontId="20" fillId="0" borderId="0" xfId="0" applyFont="1" applyBorder="1" applyAlignment="1">
      <alignment horizontal="left" vertical="center" wrapText="1"/>
    </xf>
    <xf numFmtId="0" fontId="20" fillId="0" borderId="0" xfId="0" applyFont="1" applyBorder="1" applyAlignment="1">
      <alignment horizontal="right" vertical="center" wrapText="1"/>
    </xf>
    <xf numFmtId="0" fontId="9"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43" fontId="20" fillId="3" borderId="1" xfId="0" applyNumberFormat="1" applyFont="1" applyFill="1" applyBorder="1" applyAlignment="1">
      <alignment horizontal="center" vertical="center" wrapText="1"/>
    </xf>
    <xf numFmtId="43" fontId="22" fillId="3" borderId="1" xfId="0" applyNumberFormat="1" applyFont="1" applyFill="1" applyBorder="1" applyAlignment="1">
      <alignment horizontal="right" vertical="center" wrapText="1"/>
    </xf>
    <xf numFmtId="43" fontId="23" fillId="5" borderId="1" xfId="0" applyNumberFormat="1" applyFont="1" applyFill="1" applyBorder="1" applyAlignment="1">
      <alignment horizontal="center" vertical="center" wrapText="1"/>
    </xf>
    <xf numFmtId="0" fontId="0" fillId="0" borderId="0" xfId="0" applyFill="1">
      <alignment vertical="center"/>
    </xf>
    <xf numFmtId="43" fontId="24" fillId="5" borderId="1" xfId="0" applyNumberFormat="1" applyFont="1" applyFill="1" applyBorder="1" applyAlignment="1">
      <alignment horizontal="center" vertical="center" wrapText="1"/>
    </xf>
    <xf numFmtId="43" fontId="22" fillId="5" borderId="1" xfId="0" applyNumberFormat="1" applyFont="1" applyFill="1" applyBorder="1" applyAlignment="1">
      <alignment horizontal="right" vertical="center" wrapText="1"/>
    </xf>
    <xf numFmtId="0" fontId="10" fillId="0" borderId="1" xfId="0" applyFont="1" applyBorder="1" applyAlignment="1">
      <alignment horizontal="left" vertical="center" wrapText="1" indent="2"/>
    </xf>
    <xf numFmtId="0" fontId="10" fillId="0" borderId="1" xfId="0" applyFont="1" applyBorder="1" applyAlignment="1">
      <alignment horizontal="center" vertical="center" wrapText="1" indent="2"/>
    </xf>
    <xf numFmtId="43" fontId="22" fillId="0" borderId="1" xfId="0" applyNumberFormat="1" applyFont="1" applyBorder="1" applyAlignment="1">
      <alignment horizontal="right" vertical="top" wrapText="1"/>
    </xf>
    <xf numFmtId="0" fontId="20" fillId="0" borderId="1" xfId="0" applyFont="1" applyBorder="1" applyAlignment="1">
      <alignment horizontal="center" vertical="center" wrapText="1" indent="2"/>
    </xf>
    <xf numFmtId="0" fontId="9" fillId="0" borderId="1" xfId="0" applyFont="1" applyBorder="1" applyAlignment="1">
      <alignment horizontal="left" vertical="center" wrapText="1" indent="2"/>
    </xf>
    <xf numFmtId="0" fontId="10" fillId="3" borderId="1" xfId="0" applyFont="1" applyFill="1" applyBorder="1" applyAlignment="1">
      <alignment horizontal="center" vertical="center" wrapText="1" indent="2"/>
    </xf>
    <xf numFmtId="0" fontId="25" fillId="0" borderId="0" xfId="0" applyFont="1">
      <alignment vertical="center"/>
    </xf>
    <xf numFmtId="0" fontId="21"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43" fontId="15"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5" fillId="5" borderId="1" xfId="0" applyFont="1" applyFill="1" applyBorder="1" applyAlignment="1">
      <alignment horizontal="left" vertical="center" wrapText="1" indent="2"/>
    </xf>
    <xf numFmtId="0" fontId="9"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2" fillId="0" borderId="0" xfId="0" applyFont="1" applyAlignment="1">
      <alignment horizontal="right" wrapText="1"/>
    </xf>
    <xf numFmtId="0" fontId="20" fillId="0" borderId="1" xfId="0" applyFont="1" applyBorder="1" applyAlignment="1">
      <alignment horizontal="center" vertical="center" wrapText="1"/>
    </xf>
    <xf numFmtId="0" fontId="15" fillId="0" borderId="1" xfId="0" applyFont="1" applyBorder="1" applyAlignment="1">
      <alignment horizontal="left" vertical="center" wrapText="1"/>
    </xf>
    <xf numFmtId="43" fontId="20" fillId="3" borderId="1" xfId="0" applyNumberFormat="1" applyFont="1" applyFill="1" applyBorder="1" applyAlignment="1">
      <alignment horizontal="left" vertical="center" wrapText="1"/>
    </xf>
    <xf numFmtId="43" fontId="20" fillId="0" borderId="1" xfId="0" applyNumberFormat="1" applyFont="1" applyBorder="1" applyAlignment="1">
      <alignment horizontal="left" vertical="center" wrapText="1"/>
    </xf>
    <xf numFmtId="43" fontId="20" fillId="0" borderId="1" xfId="0" applyNumberFormat="1" applyFont="1" applyBorder="1" applyAlignment="1">
      <alignment horizontal="center" vertical="center" wrapText="1"/>
    </xf>
    <xf numFmtId="43" fontId="20" fillId="0" borderId="1" xfId="0" applyNumberFormat="1" applyFont="1" applyBorder="1" applyAlignment="1">
      <alignment horizontal="left" vertical="top" wrapText="1"/>
    </xf>
    <xf numFmtId="0" fontId="20" fillId="5"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8" fillId="3" borderId="1" xfId="0" applyFont="1" applyFill="1" applyBorder="1" applyAlignment="1">
      <alignment horizontal="left" vertical="center" wrapText="1"/>
    </xf>
    <xf numFmtId="0" fontId="9" fillId="0" borderId="1" xfId="0" applyFont="1" applyBorder="1" applyAlignment="1">
      <alignment horizontal="left" vertical="center" wrapText="1"/>
    </xf>
    <xf numFmtId="0" fontId="7" fillId="0" borderId="0" xfId="0" applyFont="1" applyAlignment="1">
      <alignment horizontal="center" wrapText="1"/>
    </xf>
    <xf numFmtId="0" fontId="18" fillId="0" borderId="0" xfId="0" applyFont="1" applyAlignment="1">
      <alignment horizontal="center" wrapText="1"/>
    </xf>
    <xf numFmtId="0" fontId="10" fillId="0" borderId="0" xfId="0" applyFont="1" applyBorder="1" applyAlignment="1">
      <alignment horizontal="left"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Border="1" applyAlignment="1">
      <alignment horizontal="left" wrapText="1"/>
    </xf>
    <xf numFmtId="0" fontId="23" fillId="0" borderId="1"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5" borderId="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0" borderId="3" xfId="0" applyFont="1" applyBorder="1" applyAlignment="1">
      <alignment horizontal="center" vertical="center" wrapText="1"/>
    </xf>
    <xf numFmtId="43" fontId="10"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43" fontId="10" fillId="3" borderId="9" xfId="0" applyNumberFormat="1" applyFont="1" applyFill="1" applyBorder="1" applyAlignment="1">
      <alignment horizontal="center" vertical="center" wrapText="1"/>
    </xf>
    <xf numFmtId="0" fontId="20" fillId="0" borderId="0" xfId="0" applyFont="1" applyAlignment="1">
      <alignment horizontal="center" vertical="center" wrapText="1"/>
    </xf>
    <xf numFmtId="0" fontId="9" fillId="0" borderId="9" xfId="0" applyFont="1" applyBorder="1" applyAlignment="1">
      <alignment horizontal="center" vertical="center" wrapText="1"/>
    </xf>
    <xf numFmtId="43" fontId="9" fillId="0" borderId="1" xfId="0" applyNumberFormat="1" applyFont="1" applyBorder="1" applyAlignment="1">
      <alignment horizontal="center" vertical="center" wrapText="1"/>
    </xf>
    <xf numFmtId="0" fontId="28" fillId="3"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E7" sqref="E7"/>
    </sheetView>
  </sheetViews>
  <sheetFormatPr defaultColWidth="9" defaultRowHeight="13.5" outlineLevelCol="7"/>
  <cols>
    <col min="1" max="1" width="15.625" customWidth="1"/>
    <col min="5" max="5" width="15.625" customWidth="1"/>
  </cols>
  <sheetData>
    <row r="1" ht="28.5" customHeight="1" spans="1:8">
      <c r="A1" s="16" t="s">
        <v>0</v>
      </c>
      <c r="B1" s="47"/>
      <c r="C1" s="47"/>
      <c r="D1" s="47"/>
      <c r="E1" s="47"/>
      <c r="F1" s="47"/>
      <c r="G1" s="47"/>
      <c r="H1" s="47"/>
    </row>
    <row r="2" ht="15" customHeight="1" spans="1:8">
      <c r="A2" s="118"/>
      <c r="B2" s="118"/>
      <c r="C2" s="118"/>
      <c r="D2" s="118"/>
      <c r="E2" s="118"/>
      <c r="F2" s="118"/>
      <c r="G2" s="118" t="s">
        <v>1</v>
      </c>
      <c r="H2" s="118"/>
    </row>
    <row r="3" ht="28.9" customHeight="1" spans="1:8">
      <c r="A3" s="86" t="s">
        <v>2</v>
      </c>
      <c r="B3" s="86"/>
      <c r="C3" s="86"/>
      <c r="D3" s="86"/>
      <c r="E3" s="56" t="s">
        <v>3</v>
      </c>
      <c r="F3" s="56"/>
      <c r="G3" s="56"/>
      <c r="H3" s="56"/>
    </row>
    <row r="4" ht="37.5" customHeight="1" spans="1:8">
      <c r="A4" s="86" t="s">
        <v>4</v>
      </c>
      <c r="B4" s="56" t="s">
        <v>5</v>
      </c>
      <c r="C4" s="56" t="s">
        <v>6</v>
      </c>
      <c r="D4" s="56" t="s">
        <v>7</v>
      </c>
      <c r="E4" s="86" t="s">
        <v>4</v>
      </c>
      <c r="F4" s="56" t="s">
        <v>5</v>
      </c>
      <c r="G4" s="119" t="s">
        <v>6</v>
      </c>
      <c r="H4" s="56" t="s">
        <v>7</v>
      </c>
    </row>
    <row r="5" ht="25.5" customHeight="1" spans="1:8">
      <c r="A5" s="56" t="s">
        <v>8</v>
      </c>
      <c r="B5" s="59">
        <f>SUM(C5:D5)</f>
        <v>1855.41</v>
      </c>
      <c r="C5" s="90">
        <f>SUM(C6:C8)</f>
        <v>1805.41</v>
      </c>
      <c r="D5" s="90">
        <f>SUM(D6:D8)</f>
        <v>50</v>
      </c>
      <c r="E5" s="56" t="s">
        <v>9</v>
      </c>
      <c r="F5" s="59">
        <f>SUM(G5:H5)</f>
        <v>1834.69</v>
      </c>
      <c r="G5" s="90">
        <v>1784.69</v>
      </c>
      <c r="H5" s="90">
        <v>50</v>
      </c>
    </row>
    <row r="6" ht="25.5" customHeight="1" spans="1:8">
      <c r="A6" s="56" t="s">
        <v>10</v>
      </c>
      <c r="B6" s="59">
        <f t="shared" ref="B6:B19" si="0">SUM(C6:D6)</f>
        <v>1855.41</v>
      </c>
      <c r="C6" s="89">
        <v>1805.41</v>
      </c>
      <c r="D6" s="90">
        <v>50</v>
      </c>
      <c r="E6" s="56" t="s">
        <v>11</v>
      </c>
      <c r="F6" s="59">
        <f t="shared" ref="F6:F15" si="1">SUM(G6:H6)</f>
        <v>20.72</v>
      </c>
      <c r="G6" s="90">
        <v>20.72</v>
      </c>
      <c r="H6" s="90"/>
    </row>
    <row r="7" ht="37.5" customHeight="1" spans="1:8">
      <c r="A7" s="56" t="s">
        <v>12</v>
      </c>
      <c r="B7" s="59">
        <f t="shared" si="0"/>
        <v>0</v>
      </c>
      <c r="C7" s="90"/>
      <c r="D7" s="90"/>
      <c r="E7" s="56"/>
      <c r="F7" s="59">
        <f t="shared" si="1"/>
        <v>0</v>
      </c>
      <c r="G7" s="90"/>
      <c r="H7" s="90"/>
    </row>
    <row r="8" ht="37.5" customHeight="1" spans="1:8">
      <c r="A8" s="56" t="s">
        <v>13</v>
      </c>
      <c r="B8" s="59">
        <f t="shared" si="0"/>
        <v>0</v>
      </c>
      <c r="C8" s="90"/>
      <c r="D8" s="90"/>
      <c r="E8" s="56"/>
      <c r="F8" s="59">
        <f t="shared" si="1"/>
        <v>0</v>
      </c>
      <c r="G8" s="90"/>
      <c r="H8" s="90"/>
    </row>
    <row r="9" ht="37.5" customHeight="1" spans="1:8">
      <c r="A9" s="80" t="s">
        <v>14</v>
      </c>
      <c r="B9" s="59">
        <f t="shared" si="0"/>
        <v>0</v>
      </c>
      <c r="C9" s="90"/>
      <c r="D9" s="90"/>
      <c r="E9" s="80"/>
      <c r="F9" s="59">
        <f t="shared" si="1"/>
        <v>0</v>
      </c>
      <c r="G9" s="90"/>
      <c r="H9" s="90"/>
    </row>
    <row r="10" ht="25.5" customHeight="1" spans="1:8">
      <c r="A10" s="80" t="s">
        <v>15</v>
      </c>
      <c r="B10" s="59">
        <f t="shared" si="0"/>
        <v>0</v>
      </c>
      <c r="C10" s="90">
        <f>SUM(C11:C15)</f>
        <v>0</v>
      </c>
      <c r="D10" s="90">
        <f>SUM(D11:D15)</f>
        <v>0</v>
      </c>
      <c r="E10" s="80"/>
      <c r="F10" s="59">
        <f t="shared" si="1"/>
        <v>0</v>
      </c>
      <c r="G10" s="90"/>
      <c r="H10" s="90"/>
    </row>
    <row r="11" ht="27" customHeight="1" spans="1:8">
      <c r="A11" s="56" t="s">
        <v>16</v>
      </c>
      <c r="B11" s="59">
        <f t="shared" si="0"/>
        <v>0</v>
      </c>
      <c r="C11" s="90"/>
      <c r="D11" s="90"/>
      <c r="E11" s="56"/>
      <c r="F11" s="59">
        <f t="shared" si="1"/>
        <v>0</v>
      </c>
      <c r="G11" s="90"/>
      <c r="H11" s="90"/>
    </row>
    <row r="12" ht="25.5" customHeight="1" spans="1:8">
      <c r="A12" s="56" t="s">
        <v>17</v>
      </c>
      <c r="B12" s="59">
        <f t="shared" si="0"/>
        <v>0</v>
      </c>
      <c r="C12" s="90"/>
      <c r="D12" s="90"/>
      <c r="E12" s="56"/>
      <c r="F12" s="59">
        <f t="shared" si="1"/>
        <v>0</v>
      </c>
      <c r="G12" s="90"/>
      <c r="H12" s="90"/>
    </row>
    <row r="13" ht="25.5" customHeight="1" spans="1:8">
      <c r="A13" s="56" t="s">
        <v>18</v>
      </c>
      <c r="B13" s="59">
        <f t="shared" si="0"/>
        <v>0</v>
      </c>
      <c r="C13" s="90"/>
      <c r="D13" s="90"/>
      <c r="E13" s="56"/>
      <c r="F13" s="59">
        <f t="shared" si="1"/>
        <v>0</v>
      </c>
      <c r="G13" s="90"/>
      <c r="H13" s="90"/>
    </row>
    <row r="14" ht="25.5" customHeight="1" spans="1:8">
      <c r="A14" s="56" t="s">
        <v>19</v>
      </c>
      <c r="B14" s="59">
        <f t="shared" si="0"/>
        <v>0</v>
      </c>
      <c r="C14" s="90"/>
      <c r="D14" s="90"/>
      <c r="E14" s="56"/>
      <c r="F14" s="59">
        <f t="shared" si="1"/>
        <v>0</v>
      </c>
      <c r="G14" s="90"/>
      <c r="H14" s="90"/>
    </row>
    <row r="15" ht="19.9" customHeight="1" spans="1:8">
      <c r="A15" s="56" t="s">
        <v>20</v>
      </c>
      <c r="B15" s="59">
        <f t="shared" si="0"/>
        <v>0</v>
      </c>
      <c r="C15" s="120"/>
      <c r="D15" s="120"/>
      <c r="E15" s="56"/>
      <c r="F15" s="59">
        <f t="shared" si="1"/>
        <v>0</v>
      </c>
      <c r="G15" s="120"/>
      <c r="H15" s="120"/>
    </row>
    <row r="16" ht="25.5" customHeight="1" spans="1:8">
      <c r="A16" s="121" t="s">
        <v>21</v>
      </c>
      <c r="B16" s="59">
        <f t="shared" si="0"/>
        <v>1855.41</v>
      </c>
      <c r="C16" s="59">
        <f>C5+C9+C10</f>
        <v>1805.41</v>
      </c>
      <c r="D16" s="59">
        <f>D5+D9+D10</f>
        <v>50</v>
      </c>
      <c r="E16" s="121" t="s">
        <v>22</v>
      </c>
      <c r="F16" s="59">
        <f>SUM(F5:F15)</f>
        <v>1855.41</v>
      </c>
      <c r="G16" s="59">
        <f>SUM(G5:G15)</f>
        <v>1805.41</v>
      </c>
      <c r="H16" s="59">
        <f>SUM(H5:H15)</f>
        <v>50</v>
      </c>
    </row>
    <row r="17" ht="25.5" customHeight="1" spans="1:8">
      <c r="A17" s="56" t="s">
        <v>23</v>
      </c>
      <c r="B17" s="59">
        <f t="shared" si="0"/>
        <v>0</v>
      </c>
      <c r="C17" s="90"/>
      <c r="D17" s="90"/>
      <c r="E17" s="56" t="s">
        <v>24</v>
      </c>
      <c r="F17" s="59">
        <f>SUM(G17:H17)</f>
        <v>0</v>
      </c>
      <c r="G17" s="90"/>
      <c r="H17" s="90"/>
    </row>
    <row r="18" ht="25.5" customHeight="1" spans="1:8">
      <c r="A18" s="56" t="s">
        <v>25</v>
      </c>
      <c r="B18" s="59">
        <f t="shared" si="0"/>
        <v>0</v>
      </c>
      <c r="C18" s="90"/>
      <c r="D18" s="90"/>
      <c r="E18" s="56"/>
      <c r="F18" s="59">
        <f>SUM(G18:H18)</f>
        <v>0</v>
      </c>
      <c r="G18" s="90"/>
      <c r="H18" s="90"/>
    </row>
    <row r="19" ht="33" customHeight="1" spans="1:8">
      <c r="A19" s="121" t="s">
        <v>26</v>
      </c>
      <c r="B19" s="59">
        <f t="shared" si="0"/>
        <v>1855.41</v>
      </c>
      <c r="C19" s="59">
        <f>SUM(C16:C18)</f>
        <v>1805.41</v>
      </c>
      <c r="D19" s="59">
        <f>SUM(D16:D18)</f>
        <v>50</v>
      </c>
      <c r="E19" s="121" t="s">
        <v>27</v>
      </c>
      <c r="F19" s="59">
        <f>SUM(F16:F18)</f>
        <v>1855.41</v>
      </c>
      <c r="G19" s="59">
        <f>SUM(G16:G18)</f>
        <v>1805.41</v>
      </c>
      <c r="H19" s="59">
        <f>SUM(H16:H18)</f>
        <v>50</v>
      </c>
    </row>
  </sheetData>
  <mergeCells count="6">
    <mergeCell ref="A1:H1"/>
    <mergeCell ref="A2:C2"/>
    <mergeCell ref="E2:F2"/>
    <mergeCell ref="G2:H2"/>
    <mergeCell ref="A3:D3"/>
    <mergeCell ref="E3:H3"/>
  </mergeCells>
  <pageMargins left="0.314583333333333" right="0.314583333333333"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
  <sheetViews>
    <sheetView tabSelected="1" zoomScale="115" zoomScaleNormal="115" workbookViewId="0">
      <selection activeCell="D71" sqref="D71"/>
    </sheetView>
  </sheetViews>
  <sheetFormatPr defaultColWidth="9" defaultRowHeight="13.5"/>
  <cols>
    <col min="1" max="1" width="12.625" customWidth="1"/>
    <col min="2" max="2" width="26.875" customWidth="1"/>
    <col min="3" max="3" width="12.125" customWidth="1"/>
    <col min="4" max="4" width="16.5" customWidth="1"/>
    <col min="6" max="8" width="15" customWidth="1"/>
  </cols>
  <sheetData>
    <row r="1" ht="28.5" customHeight="1" spans="1:10">
      <c r="A1" s="16" t="s">
        <v>138</v>
      </c>
      <c r="B1" s="16"/>
      <c r="C1" s="16"/>
      <c r="D1" s="16"/>
      <c r="E1" s="16"/>
      <c r="F1" s="16"/>
      <c r="G1" s="16"/>
      <c r="H1" s="16"/>
      <c r="I1" s="16"/>
    </row>
    <row r="2" spans="1:10">
      <c r="A2" s="16"/>
      <c r="B2" s="16"/>
      <c r="C2" s="16"/>
      <c r="D2" s="16"/>
      <c r="E2" s="16"/>
      <c r="F2" s="16"/>
      <c r="G2" s="16"/>
      <c r="H2" s="16"/>
      <c r="I2" s="16"/>
    </row>
    <row r="3" ht="15" customHeight="1" spans="1:10">
      <c r="A3" s="4"/>
      <c r="B3" s="4"/>
      <c r="C3" s="4"/>
      <c r="D3" s="4"/>
      <c r="E3" s="4"/>
      <c r="F3" s="4"/>
      <c r="G3" s="5" t="s">
        <v>1</v>
      </c>
      <c r="H3" s="5"/>
      <c r="I3" s="5"/>
    </row>
    <row r="4" ht="24" customHeight="1" spans="1:10">
      <c r="A4" s="17" t="s">
        <v>139</v>
      </c>
      <c r="B4" s="18" t="s">
        <v>140</v>
      </c>
      <c r="C4" s="18"/>
      <c r="D4" s="17" t="s">
        <v>141</v>
      </c>
      <c r="E4" s="17" t="s">
        <v>44</v>
      </c>
      <c r="F4" s="18" t="s">
        <v>142</v>
      </c>
      <c r="G4" s="18"/>
      <c r="H4" s="18"/>
      <c r="I4" s="17" t="s">
        <v>128</v>
      </c>
    </row>
    <row r="5" ht="46.15" customHeight="1" spans="1:10">
      <c r="A5" s="19"/>
      <c r="B5" s="18" t="s">
        <v>143</v>
      </c>
      <c r="C5" s="18" t="s">
        <v>144</v>
      </c>
      <c r="D5" s="19"/>
      <c r="E5" s="19"/>
      <c r="F5" s="18" t="s">
        <v>33</v>
      </c>
      <c r="G5" s="18" t="s">
        <v>34</v>
      </c>
      <c r="H5" s="18" t="s">
        <v>35</v>
      </c>
      <c r="I5" s="19"/>
    </row>
    <row r="6" ht="22.5" customHeight="1" spans="1:10">
      <c r="A6" s="20" t="s">
        <v>145</v>
      </c>
      <c r="B6" s="21" t="s">
        <v>146</v>
      </c>
      <c r="C6" s="21" t="s">
        <v>146</v>
      </c>
      <c r="D6" s="20" t="s">
        <v>43</v>
      </c>
      <c r="E6" s="22">
        <f>SUM(F6:H6)</f>
        <v>1</v>
      </c>
      <c r="F6" s="23">
        <v>1</v>
      </c>
      <c r="G6" s="23"/>
      <c r="H6" s="23"/>
      <c r="I6" s="24"/>
    </row>
    <row r="7" ht="22.5" customHeight="1" spans="1:10">
      <c r="A7" s="20" t="s">
        <v>145</v>
      </c>
      <c r="B7" s="21" t="s">
        <v>147</v>
      </c>
      <c r="C7" s="21" t="s">
        <v>147</v>
      </c>
      <c r="D7" s="20" t="s">
        <v>43</v>
      </c>
      <c r="E7" s="22">
        <f>SUM(F7:H7)</f>
        <v>4</v>
      </c>
      <c r="F7" s="23">
        <v>4</v>
      </c>
      <c r="G7" s="23"/>
      <c r="H7" s="23"/>
      <c r="I7" s="24"/>
    </row>
    <row r="8" ht="22.5" customHeight="1" spans="1:10">
      <c r="A8" s="20" t="s">
        <v>145</v>
      </c>
      <c r="B8" s="21" t="s">
        <v>148</v>
      </c>
      <c r="C8" s="21" t="s">
        <v>148</v>
      </c>
      <c r="D8" s="20" t="s">
        <v>43</v>
      </c>
      <c r="E8" s="22">
        <f>SUM(F8:H8)</f>
        <v>9</v>
      </c>
      <c r="F8" s="23">
        <v>9</v>
      </c>
      <c r="G8" s="23"/>
      <c r="H8" s="23"/>
      <c r="I8" s="24"/>
    </row>
    <row r="9" ht="22.5" customHeight="1" spans="1:10">
      <c r="A9" s="20" t="s">
        <v>145</v>
      </c>
      <c r="B9" s="21" t="s">
        <v>61</v>
      </c>
      <c r="C9" s="21" t="s">
        <v>61</v>
      </c>
      <c r="D9" s="20" t="s">
        <v>43</v>
      </c>
      <c r="E9" s="22">
        <f>SUM(F9:H9)</f>
        <v>10</v>
      </c>
      <c r="F9" s="23">
        <v>10</v>
      </c>
      <c r="G9" s="23"/>
      <c r="H9" s="23"/>
      <c r="I9" s="24"/>
    </row>
    <row r="10" ht="22.5" customHeight="1" spans="1:10">
      <c r="A10" s="20" t="s">
        <v>145</v>
      </c>
      <c r="B10" s="21" t="s">
        <v>149</v>
      </c>
      <c r="C10" s="21" t="s">
        <v>149</v>
      </c>
      <c r="D10" s="20" t="s">
        <v>43</v>
      </c>
      <c r="E10" s="22">
        <f t="shared" ref="E10:E30" si="0">SUM(F10:H10)</f>
        <v>20</v>
      </c>
      <c r="F10" s="23">
        <v>20</v>
      </c>
      <c r="G10" s="23"/>
      <c r="H10" s="23"/>
      <c r="I10" s="24"/>
      <c r="J10" s="25"/>
    </row>
    <row r="11" ht="22.5" customHeight="1" spans="1:10">
      <c r="A11" s="20" t="s">
        <v>145</v>
      </c>
      <c r="B11" s="21" t="s">
        <v>150</v>
      </c>
      <c r="C11" s="21" t="s">
        <v>150</v>
      </c>
      <c r="D11" s="20" t="s">
        <v>43</v>
      </c>
      <c r="E11" s="22">
        <f t="shared" si="0"/>
        <v>110</v>
      </c>
      <c r="F11" s="23">
        <v>110</v>
      </c>
      <c r="G11" s="23"/>
      <c r="H11" s="23"/>
      <c r="I11" s="24"/>
      <c r="J11" s="25"/>
    </row>
    <row r="12" ht="22.5" customHeight="1" spans="1:10">
      <c r="A12" s="20" t="s">
        <v>145</v>
      </c>
      <c r="B12" s="21" t="s">
        <v>59</v>
      </c>
      <c r="C12" s="21" t="s">
        <v>59</v>
      </c>
      <c r="D12" s="20" t="s">
        <v>43</v>
      </c>
      <c r="E12" s="22">
        <f t="shared" si="0"/>
        <v>3</v>
      </c>
      <c r="F12" s="23">
        <v>3</v>
      </c>
      <c r="G12" s="23"/>
      <c r="H12" s="23"/>
      <c r="I12" s="24"/>
      <c r="J12" s="25"/>
    </row>
    <row r="13" ht="22.5" customHeight="1" spans="1:10">
      <c r="A13" s="20" t="s">
        <v>145</v>
      </c>
      <c r="B13" s="21" t="s">
        <v>58</v>
      </c>
      <c r="C13" s="21" t="s">
        <v>58</v>
      </c>
      <c r="D13" s="20" t="s">
        <v>43</v>
      </c>
      <c r="E13" s="22">
        <f t="shared" si="0"/>
        <v>19</v>
      </c>
      <c r="F13" s="23">
        <v>19</v>
      </c>
      <c r="G13" s="23"/>
      <c r="H13" s="23"/>
      <c r="I13" s="24"/>
      <c r="J13" s="25"/>
    </row>
    <row r="14" ht="22.5" customHeight="1" spans="1:10">
      <c r="A14" s="20" t="s">
        <v>145</v>
      </c>
      <c r="B14" s="21" t="s">
        <v>151</v>
      </c>
      <c r="C14" s="21" t="s">
        <v>151</v>
      </c>
      <c r="D14" s="20" t="s">
        <v>43</v>
      </c>
      <c r="E14" s="22">
        <f t="shared" si="0"/>
        <v>5.2</v>
      </c>
      <c r="F14" s="23">
        <v>5.2</v>
      </c>
      <c r="G14" s="23"/>
      <c r="H14" s="23"/>
      <c r="I14" s="24"/>
      <c r="J14" s="25"/>
    </row>
    <row r="15" ht="22.5" customHeight="1" spans="1:10">
      <c r="A15" s="20" t="s">
        <v>145</v>
      </c>
      <c r="B15" s="21" t="s">
        <v>152</v>
      </c>
      <c r="C15" s="21" t="s">
        <v>152</v>
      </c>
      <c r="D15" s="20" t="s">
        <v>43</v>
      </c>
      <c r="E15" s="22">
        <f t="shared" si="0"/>
        <v>2</v>
      </c>
      <c r="F15" s="23">
        <v>2</v>
      </c>
      <c r="G15" s="23"/>
      <c r="H15" s="23"/>
      <c r="I15" s="24"/>
      <c r="J15" s="25"/>
    </row>
    <row r="16" ht="27" customHeight="1" spans="1:10">
      <c r="A16" s="20" t="s">
        <v>145</v>
      </c>
      <c r="B16" s="21" t="s">
        <v>153</v>
      </c>
      <c r="C16" s="21" t="s">
        <v>153</v>
      </c>
      <c r="D16" s="20" t="s">
        <v>43</v>
      </c>
      <c r="E16" s="22">
        <f t="shared" si="0"/>
        <v>2</v>
      </c>
      <c r="F16" s="23">
        <v>2</v>
      </c>
      <c r="G16" s="23"/>
      <c r="H16" s="23"/>
      <c r="I16" s="24"/>
      <c r="J16" s="25"/>
    </row>
    <row r="17" ht="22.5" customHeight="1" spans="1:10">
      <c r="A17" s="20" t="s">
        <v>145</v>
      </c>
      <c r="B17" s="21" t="s">
        <v>154</v>
      </c>
      <c r="C17" s="21" t="s">
        <v>154</v>
      </c>
      <c r="D17" s="20" t="s">
        <v>43</v>
      </c>
      <c r="E17" s="22">
        <f t="shared" si="0"/>
        <v>5</v>
      </c>
      <c r="F17" s="23">
        <v>5</v>
      </c>
      <c r="G17" s="23"/>
      <c r="H17" s="23"/>
      <c r="I17" s="24"/>
      <c r="J17" s="25"/>
    </row>
    <row r="18" ht="22.5" customHeight="1" spans="1:10">
      <c r="A18" s="20" t="s">
        <v>145</v>
      </c>
      <c r="B18" s="21" t="s">
        <v>155</v>
      </c>
      <c r="C18" s="21" t="s">
        <v>155</v>
      </c>
      <c r="D18" s="20" t="s">
        <v>43</v>
      </c>
      <c r="E18" s="22">
        <f t="shared" si="0"/>
        <v>30</v>
      </c>
      <c r="F18" s="23">
        <v>30</v>
      </c>
      <c r="G18" s="23"/>
      <c r="H18" s="23"/>
      <c r="I18" s="24"/>
      <c r="J18" s="25"/>
    </row>
    <row r="19" ht="22.5" customHeight="1" spans="1:10">
      <c r="A19" s="20" t="s">
        <v>145</v>
      </c>
      <c r="B19" s="21" t="s">
        <v>156</v>
      </c>
      <c r="C19" s="21" t="s">
        <v>156</v>
      </c>
      <c r="D19" s="20" t="s">
        <v>43</v>
      </c>
      <c r="E19" s="22">
        <f t="shared" si="0"/>
        <v>0.1</v>
      </c>
      <c r="F19" s="23">
        <v>0.1</v>
      </c>
      <c r="G19" s="23"/>
      <c r="H19" s="23"/>
      <c r="I19" s="24"/>
      <c r="J19" s="25"/>
    </row>
    <row r="20" ht="22.5" customHeight="1" spans="1:10">
      <c r="A20" s="20" t="s">
        <v>145</v>
      </c>
      <c r="B20" s="21" t="s">
        <v>157</v>
      </c>
      <c r="C20" s="21" t="s">
        <v>157</v>
      </c>
      <c r="D20" s="20" t="s">
        <v>43</v>
      </c>
      <c r="E20" s="22">
        <f t="shared" si="0"/>
        <v>17.28</v>
      </c>
      <c r="F20" s="23">
        <v>17.28</v>
      </c>
      <c r="G20" s="23"/>
      <c r="H20" s="23"/>
      <c r="I20" s="24"/>
      <c r="J20" s="25"/>
    </row>
    <row r="21" ht="22.5" customHeight="1" spans="1:10">
      <c r="A21" s="20" t="s">
        <v>145</v>
      </c>
      <c r="B21" s="21" t="s">
        <v>158</v>
      </c>
      <c r="C21" s="21" t="s">
        <v>158</v>
      </c>
      <c r="D21" s="20" t="s">
        <v>43</v>
      </c>
      <c r="E21" s="22">
        <f t="shared" si="0"/>
        <v>30</v>
      </c>
      <c r="F21" s="23">
        <v>30</v>
      </c>
      <c r="G21" s="23"/>
      <c r="H21" s="23"/>
      <c r="I21" s="24"/>
      <c r="J21" s="25"/>
    </row>
    <row r="22" ht="22.5" customHeight="1" spans="1:10">
      <c r="A22" s="20" t="s">
        <v>145</v>
      </c>
      <c r="B22" s="21" t="s">
        <v>159</v>
      </c>
      <c r="C22" s="21" t="s">
        <v>159</v>
      </c>
      <c r="D22" s="20" t="s">
        <v>43</v>
      </c>
      <c r="E22" s="22">
        <f t="shared" si="0"/>
        <v>3</v>
      </c>
      <c r="F22" s="23">
        <v>3</v>
      </c>
      <c r="G22" s="23"/>
      <c r="H22" s="23"/>
      <c r="I22" s="24"/>
      <c r="J22" s="25"/>
    </row>
    <row r="23" ht="22.5" customHeight="1" spans="1:10">
      <c r="A23" s="20" t="s">
        <v>145</v>
      </c>
      <c r="B23" s="21" t="s">
        <v>160</v>
      </c>
      <c r="C23" s="21" t="s">
        <v>160</v>
      </c>
      <c r="D23" s="20" t="s">
        <v>43</v>
      </c>
      <c r="E23" s="22">
        <f t="shared" si="0"/>
        <v>60</v>
      </c>
      <c r="F23" s="23">
        <v>60</v>
      </c>
      <c r="G23" s="23"/>
      <c r="H23" s="23"/>
      <c r="I23" s="24"/>
      <c r="J23" s="25"/>
    </row>
    <row r="24" ht="22.5" customHeight="1" spans="1:10">
      <c r="A24" s="20" t="s">
        <v>145</v>
      </c>
      <c r="B24" s="21" t="s">
        <v>161</v>
      </c>
      <c r="C24" s="21" t="s">
        <v>161</v>
      </c>
      <c r="D24" s="20" t="s">
        <v>43</v>
      </c>
      <c r="E24" s="22">
        <f t="shared" si="0"/>
        <v>30</v>
      </c>
      <c r="F24" s="23">
        <v>30</v>
      </c>
      <c r="G24" s="23"/>
      <c r="H24" s="23"/>
      <c r="I24" s="24"/>
      <c r="J24" s="25"/>
    </row>
    <row r="25" ht="22.5" customHeight="1" spans="1:10">
      <c r="A25" s="20" t="s">
        <v>145</v>
      </c>
      <c r="B25" s="21" t="s">
        <v>162</v>
      </c>
      <c r="C25" s="21" t="s">
        <v>162</v>
      </c>
      <c r="D25" s="20" t="s">
        <v>43</v>
      </c>
      <c r="E25" s="22">
        <f t="shared" si="0"/>
        <v>2</v>
      </c>
      <c r="F25" s="23">
        <v>2</v>
      </c>
      <c r="G25" s="23"/>
      <c r="H25" s="23"/>
      <c r="I25" s="24"/>
      <c r="J25" s="25"/>
    </row>
    <row r="26" ht="22.5" customHeight="1" spans="1:10">
      <c r="A26" s="20" t="s">
        <v>145</v>
      </c>
      <c r="B26" s="21" t="s">
        <v>163</v>
      </c>
      <c r="C26" s="21" t="s">
        <v>163</v>
      </c>
      <c r="D26" s="20" t="s">
        <v>43</v>
      </c>
      <c r="E26" s="22">
        <f t="shared" si="0"/>
        <v>40</v>
      </c>
      <c r="F26" s="23">
        <v>40</v>
      </c>
      <c r="G26" s="23"/>
      <c r="H26" s="23"/>
      <c r="I26" s="24"/>
      <c r="J26" s="25"/>
    </row>
    <row r="27" ht="22.5" customHeight="1" spans="1:10">
      <c r="A27" s="20" t="s">
        <v>145</v>
      </c>
      <c r="B27" s="21" t="s">
        <v>164</v>
      </c>
      <c r="C27" s="21" t="s">
        <v>164</v>
      </c>
      <c r="D27" s="20" t="s">
        <v>43</v>
      </c>
      <c r="E27" s="22">
        <f t="shared" si="0"/>
        <v>90</v>
      </c>
      <c r="F27" s="23">
        <v>90</v>
      </c>
      <c r="G27" s="23"/>
      <c r="H27" s="23"/>
      <c r="I27" s="24"/>
      <c r="J27" s="25"/>
    </row>
    <row r="28" ht="22.5" customHeight="1" spans="1:10">
      <c r="A28" s="20" t="s">
        <v>145</v>
      </c>
      <c r="B28" s="21" t="s">
        <v>165</v>
      </c>
      <c r="C28" s="21" t="s">
        <v>165</v>
      </c>
      <c r="D28" s="20" t="s">
        <v>43</v>
      </c>
      <c r="E28" s="22">
        <f t="shared" si="0"/>
        <v>22</v>
      </c>
      <c r="F28" s="23">
        <v>22</v>
      </c>
      <c r="G28" s="23"/>
      <c r="H28" s="23"/>
      <c r="I28" s="24"/>
      <c r="J28" s="25"/>
    </row>
    <row r="29" ht="22.5" customHeight="1" spans="1:10">
      <c r="A29" s="20" t="s">
        <v>145</v>
      </c>
      <c r="B29" s="21" t="s">
        <v>166</v>
      </c>
      <c r="C29" s="21" t="s">
        <v>166</v>
      </c>
      <c r="D29" s="20" t="s">
        <v>43</v>
      </c>
      <c r="E29" s="22">
        <f t="shared" si="0"/>
        <v>6</v>
      </c>
      <c r="F29" s="23">
        <v>6</v>
      </c>
      <c r="G29" s="23"/>
      <c r="H29" s="23"/>
      <c r="I29" s="24"/>
      <c r="J29" s="25"/>
    </row>
    <row r="30" ht="22.5" customHeight="1" spans="1:10">
      <c r="A30" s="20" t="s">
        <v>145</v>
      </c>
      <c r="B30" s="21" t="s">
        <v>167</v>
      </c>
      <c r="C30" s="21" t="s">
        <v>167</v>
      </c>
      <c r="D30" s="20" t="s">
        <v>43</v>
      </c>
      <c r="E30" s="22">
        <f t="shared" si="0"/>
        <v>2</v>
      </c>
      <c r="F30" s="23">
        <v>2</v>
      </c>
      <c r="G30" s="23"/>
      <c r="H30" s="23"/>
      <c r="I30" s="24"/>
      <c r="J30" s="25"/>
    </row>
    <row r="31" ht="22.5" customHeight="1" spans="1:10">
      <c r="A31" s="20" t="s">
        <v>145</v>
      </c>
      <c r="B31" s="21" t="s">
        <v>168</v>
      </c>
      <c r="C31" s="21" t="s">
        <v>168</v>
      </c>
      <c r="D31" s="20" t="s">
        <v>43</v>
      </c>
      <c r="E31" s="22">
        <f t="shared" ref="E31:E42" si="1">SUM(F31:H31)</f>
        <v>190</v>
      </c>
      <c r="F31" s="23">
        <v>190</v>
      </c>
      <c r="G31" s="23"/>
      <c r="H31" s="23"/>
      <c r="I31" s="24"/>
      <c r="J31" s="26"/>
    </row>
    <row r="32" ht="22.5" customHeight="1" spans="1:10">
      <c r="A32" s="20" t="s">
        <v>145</v>
      </c>
      <c r="B32" s="21" t="s">
        <v>169</v>
      </c>
      <c r="C32" s="21" t="s">
        <v>169</v>
      </c>
      <c r="D32" s="20" t="s">
        <v>43</v>
      </c>
      <c r="E32" s="22">
        <f t="shared" si="1"/>
        <v>2</v>
      </c>
      <c r="F32" s="23">
        <v>2</v>
      </c>
      <c r="G32" s="23"/>
      <c r="H32" s="23"/>
      <c r="I32" s="24"/>
    </row>
    <row r="33" ht="22.5" customHeight="1" spans="1:9">
      <c r="A33" s="20" t="s">
        <v>145</v>
      </c>
      <c r="B33" s="27" t="s">
        <v>170</v>
      </c>
      <c r="C33" s="27" t="s">
        <v>170</v>
      </c>
      <c r="D33" s="20" t="s">
        <v>43</v>
      </c>
      <c r="E33" s="22">
        <f t="shared" si="1"/>
        <v>3</v>
      </c>
      <c r="F33" s="23">
        <v>3</v>
      </c>
      <c r="G33" s="23"/>
      <c r="H33" s="23"/>
      <c r="I33" s="28"/>
    </row>
    <row r="34" ht="22.5" customHeight="1" spans="1:9">
      <c r="A34" s="20" t="s">
        <v>145</v>
      </c>
      <c r="B34" s="27" t="s">
        <v>171</v>
      </c>
      <c r="C34" s="27" t="s">
        <v>171</v>
      </c>
      <c r="D34" s="20" t="s">
        <v>43</v>
      </c>
      <c r="E34" s="22">
        <f t="shared" si="1"/>
        <v>1</v>
      </c>
      <c r="F34" s="23">
        <v>1</v>
      </c>
      <c r="G34" s="23"/>
      <c r="H34" s="23"/>
      <c r="I34" s="28"/>
    </row>
    <row r="35" ht="22.5" customHeight="1" spans="1:9">
      <c r="A35" s="20" t="s">
        <v>145</v>
      </c>
      <c r="B35" s="27" t="s">
        <v>172</v>
      </c>
      <c r="C35" s="27" t="s">
        <v>172</v>
      </c>
      <c r="D35" s="20" t="s">
        <v>43</v>
      </c>
      <c r="E35" s="22">
        <f t="shared" si="1"/>
        <v>2</v>
      </c>
      <c r="F35" s="23">
        <v>2</v>
      </c>
      <c r="G35" s="23"/>
      <c r="H35" s="23"/>
      <c r="I35" s="28"/>
    </row>
    <row r="36" ht="22.5" customHeight="1" spans="1:9">
      <c r="A36" s="20" t="s">
        <v>145</v>
      </c>
      <c r="B36" s="21" t="s">
        <v>173</v>
      </c>
      <c r="C36" s="21" t="s">
        <v>173</v>
      </c>
      <c r="D36" s="20" t="s">
        <v>43</v>
      </c>
      <c r="E36" s="22">
        <f t="shared" ref="E36:E52" si="2">SUM(F36:H36)</f>
        <v>10</v>
      </c>
      <c r="F36" s="23">
        <v>10</v>
      </c>
      <c r="G36" s="23"/>
      <c r="H36" s="23"/>
      <c r="I36" s="28"/>
    </row>
    <row r="37" ht="22.5" customHeight="1" spans="1:9">
      <c r="A37" s="20" t="s">
        <v>145</v>
      </c>
      <c r="B37" s="21" t="s">
        <v>174</v>
      </c>
      <c r="C37" s="21" t="s">
        <v>174</v>
      </c>
      <c r="D37" s="20" t="s">
        <v>43</v>
      </c>
      <c r="E37" s="22">
        <f t="shared" si="2"/>
        <v>3</v>
      </c>
      <c r="F37" s="23">
        <v>3</v>
      </c>
      <c r="G37" s="23"/>
      <c r="H37" s="23"/>
      <c r="I37" s="28"/>
    </row>
    <row r="38" ht="22.5" customHeight="1" spans="1:9">
      <c r="A38" s="20" t="s">
        <v>145</v>
      </c>
      <c r="B38" s="21" t="s">
        <v>175</v>
      </c>
      <c r="C38" s="21" t="s">
        <v>175</v>
      </c>
      <c r="D38" s="20" t="s">
        <v>43</v>
      </c>
      <c r="E38" s="22">
        <f t="shared" si="2"/>
        <v>0.85</v>
      </c>
      <c r="F38" s="23">
        <v>0.85</v>
      </c>
      <c r="G38" s="23"/>
      <c r="H38" s="23"/>
      <c r="I38" s="28"/>
    </row>
    <row r="39" ht="22.5" customHeight="1" spans="1:9">
      <c r="A39" s="20" t="s">
        <v>145</v>
      </c>
      <c r="B39" s="21" t="s">
        <v>176</v>
      </c>
      <c r="C39" s="21" t="s">
        <v>176</v>
      </c>
      <c r="D39" s="20" t="s">
        <v>43</v>
      </c>
      <c r="E39" s="22">
        <f t="shared" si="2"/>
        <v>5</v>
      </c>
      <c r="F39" s="23">
        <v>5</v>
      </c>
      <c r="G39" s="23"/>
      <c r="H39" s="23"/>
      <c r="I39" s="28"/>
    </row>
    <row r="40" ht="22.5" customHeight="1" spans="1:9">
      <c r="A40" s="20" t="s">
        <v>145</v>
      </c>
      <c r="B40" s="29" t="s">
        <v>177</v>
      </c>
      <c r="C40" s="29" t="s">
        <v>177</v>
      </c>
      <c r="D40" s="20" t="s">
        <v>43</v>
      </c>
      <c r="E40" s="22">
        <f t="shared" si="2"/>
        <v>2</v>
      </c>
      <c r="F40" s="23">
        <v>2</v>
      </c>
      <c r="G40" s="23"/>
      <c r="H40" s="23"/>
      <c r="I40" s="28"/>
    </row>
    <row r="41" ht="22.5" customHeight="1" spans="1:9">
      <c r="A41" s="20" t="s">
        <v>145</v>
      </c>
      <c r="B41" s="21" t="s">
        <v>178</v>
      </c>
      <c r="C41" s="21" t="s">
        <v>178</v>
      </c>
      <c r="D41" s="20" t="s">
        <v>43</v>
      </c>
      <c r="E41" s="22">
        <f t="shared" si="2"/>
        <v>22.91</v>
      </c>
      <c r="F41" s="23">
        <v>22.91</v>
      </c>
      <c r="G41" s="23"/>
      <c r="H41" s="23"/>
      <c r="I41" s="28"/>
    </row>
    <row r="42" ht="22.5" customHeight="1" spans="1:9">
      <c r="A42" s="20" t="s">
        <v>145</v>
      </c>
      <c r="B42" s="21" t="s">
        <v>179</v>
      </c>
      <c r="C42" s="21" t="s">
        <v>179</v>
      </c>
      <c r="D42" s="20" t="s">
        <v>43</v>
      </c>
      <c r="E42" s="22">
        <f t="shared" si="2"/>
        <v>23.9</v>
      </c>
      <c r="F42" s="23">
        <v>23.9</v>
      </c>
      <c r="G42" s="23"/>
      <c r="H42" s="23"/>
      <c r="I42" s="28"/>
    </row>
    <row r="43" ht="22.5" customHeight="1" spans="1:9">
      <c r="A43" s="20" t="s">
        <v>145</v>
      </c>
      <c r="B43" s="21" t="s">
        <v>180</v>
      </c>
      <c r="C43" s="21" t="s">
        <v>180</v>
      </c>
      <c r="D43" s="20" t="s">
        <v>43</v>
      </c>
      <c r="E43" s="22">
        <f t="shared" si="2"/>
        <v>6</v>
      </c>
      <c r="F43" s="23">
        <v>6</v>
      </c>
      <c r="G43" s="23"/>
      <c r="H43" s="23"/>
      <c r="I43" s="28"/>
    </row>
    <row r="44" ht="22.5" customHeight="1" spans="1:9">
      <c r="A44" s="20" t="s">
        <v>145</v>
      </c>
      <c r="B44" s="21" t="s">
        <v>181</v>
      </c>
      <c r="C44" s="21" t="s">
        <v>181</v>
      </c>
      <c r="D44" s="20" t="s">
        <v>43</v>
      </c>
      <c r="E44" s="22">
        <f t="shared" si="2"/>
        <v>26.31</v>
      </c>
      <c r="F44" s="23">
        <v>26.31</v>
      </c>
      <c r="G44" s="23"/>
      <c r="H44" s="23"/>
      <c r="I44" s="28"/>
    </row>
    <row r="45" ht="22.5" customHeight="1" spans="1:9">
      <c r="A45" s="20" t="s">
        <v>145</v>
      </c>
      <c r="B45" s="21" t="s">
        <v>182</v>
      </c>
      <c r="C45" s="21" t="s">
        <v>182</v>
      </c>
      <c r="D45" s="20" t="s">
        <v>43</v>
      </c>
      <c r="E45" s="22">
        <f t="shared" si="2"/>
        <v>20</v>
      </c>
      <c r="F45" s="23">
        <v>20</v>
      </c>
      <c r="G45" s="23"/>
      <c r="H45" s="23"/>
      <c r="I45" s="28"/>
    </row>
    <row r="46" ht="22.5" customHeight="1" spans="1:9">
      <c r="A46" s="20" t="s">
        <v>145</v>
      </c>
      <c r="B46" s="21" t="s">
        <v>183</v>
      </c>
      <c r="C46" s="21" t="s">
        <v>183</v>
      </c>
      <c r="D46" s="20" t="s">
        <v>43</v>
      </c>
      <c r="E46" s="22">
        <f t="shared" si="2"/>
        <v>1</v>
      </c>
      <c r="F46" s="23">
        <v>1</v>
      </c>
      <c r="G46" s="23"/>
      <c r="H46" s="23"/>
      <c r="I46" s="28"/>
    </row>
    <row r="47" ht="22.5" customHeight="1" spans="1:9">
      <c r="A47" s="20" t="s">
        <v>145</v>
      </c>
      <c r="B47" s="21" t="s">
        <v>184</v>
      </c>
      <c r="C47" s="21" t="s">
        <v>184</v>
      </c>
      <c r="D47" s="20" t="s">
        <v>43</v>
      </c>
      <c r="E47" s="22">
        <f t="shared" si="2"/>
        <v>21.5</v>
      </c>
      <c r="F47" s="23">
        <v>21.5</v>
      </c>
      <c r="G47" s="23"/>
      <c r="H47" s="23"/>
      <c r="I47" s="28"/>
    </row>
    <row r="48" ht="22.5" customHeight="1" spans="1:9">
      <c r="A48" s="20" t="s">
        <v>145</v>
      </c>
      <c r="B48" s="21" t="s">
        <v>185</v>
      </c>
      <c r="C48" s="21" t="s">
        <v>185</v>
      </c>
      <c r="D48" s="20" t="s">
        <v>43</v>
      </c>
      <c r="E48" s="22">
        <f t="shared" si="2"/>
        <v>6</v>
      </c>
      <c r="F48" s="23">
        <v>6</v>
      </c>
      <c r="G48" s="23"/>
      <c r="H48" s="23"/>
      <c r="I48" s="28"/>
    </row>
    <row r="49" ht="22.5" customHeight="1" spans="1:9">
      <c r="A49" s="20" t="s">
        <v>145</v>
      </c>
      <c r="B49" s="27" t="s">
        <v>186</v>
      </c>
      <c r="C49" s="27" t="s">
        <v>186</v>
      </c>
      <c r="D49" s="20" t="s">
        <v>43</v>
      </c>
      <c r="E49" s="22">
        <f t="shared" si="2"/>
        <v>16.7</v>
      </c>
      <c r="F49" s="23">
        <v>16.7</v>
      </c>
      <c r="G49" s="23"/>
      <c r="H49" s="23"/>
      <c r="I49" s="28"/>
    </row>
    <row r="50" ht="22.5" customHeight="1" spans="1:9">
      <c r="A50" s="20" t="s">
        <v>145</v>
      </c>
      <c r="B50" s="21" t="s">
        <v>187</v>
      </c>
      <c r="C50" s="21" t="s">
        <v>187</v>
      </c>
      <c r="D50" s="20" t="s">
        <v>43</v>
      </c>
      <c r="E50" s="22">
        <f t="shared" si="2"/>
        <v>32.05</v>
      </c>
      <c r="F50" s="23">
        <v>32.05</v>
      </c>
      <c r="G50" s="23"/>
      <c r="H50" s="23"/>
      <c r="I50" s="28"/>
    </row>
    <row r="51" ht="22.5" customHeight="1" spans="1:9">
      <c r="A51" s="20" t="s">
        <v>145</v>
      </c>
      <c r="B51" s="30" t="s">
        <v>188</v>
      </c>
      <c r="C51" s="30" t="s">
        <v>188</v>
      </c>
      <c r="D51" s="20" t="s">
        <v>43</v>
      </c>
      <c r="E51" s="22">
        <f t="shared" si="2"/>
        <v>15.29</v>
      </c>
      <c r="F51" s="23">
        <v>15.29</v>
      </c>
      <c r="G51" s="23"/>
      <c r="H51" s="23"/>
      <c r="I51" s="28"/>
    </row>
    <row r="52" ht="22.5" customHeight="1" spans="1:9">
      <c r="A52" s="20" t="s">
        <v>145</v>
      </c>
      <c r="B52" s="30" t="s">
        <v>189</v>
      </c>
      <c r="C52" s="30" t="s">
        <v>189</v>
      </c>
      <c r="D52" s="20" t="s">
        <v>43</v>
      </c>
      <c r="E52" s="22">
        <f t="shared" si="2"/>
        <v>40.12</v>
      </c>
      <c r="F52" s="23">
        <v>40.12</v>
      </c>
      <c r="G52" s="23"/>
      <c r="H52" s="23"/>
      <c r="I52" s="28"/>
    </row>
    <row r="53" ht="22.5" customHeight="1" spans="1:9">
      <c r="A53" s="20" t="s">
        <v>145</v>
      </c>
      <c r="B53" s="30" t="s">
        <v>190</v>
      </c>
      <c r="C53" s="30" t="s">
        <v>190</v>
      </c>
      <c r="D53" s="20" t="s">
        <v>43</v>
      </c>
      <c r="E53" s="22">
        <f t="shared" ref="E53:E62" si="3">SUM(F53:H53)</f>
        <v>12.8</v>
      </c>
      <c r="F53" s="23">
        <v>12.8</v>
      </c>
      <c r="G53" s="23"/>
      <c r="H53" s="23"/>
      <c r="I53" s="23"/>
    </row>
    <row r="54" ht="22.5" customHeight="1" spans="1:9">
      <c r="A54" s="20" t="s">
        <v>145</v>
      </c>
      <c r="B54" s="30" t="s">
        <v>191</v>
      </c>
      <c r="C54" s="30" t="s">
        <v>191</v>
      </c>
      <c r="D54" s="20" t="s">
        <v>43</v>
      </c>
      <c r="E54" s="22">
        <f t="shared" si="3"/>
        <v>3</v>
      </c>
      <c r="F54" s="23">
        <v>3</v>
      </c>
      <c r="G54" s="23"/>
      <c r="H54" s="23"/>
      <c r="I54" s="23"/>
    </row>
    <row r="55" ht="22.5" customHeight="1" spans="1:9">
      <c r="A55" s="20" t="s">
        <v>145</v>
      </c>
      <c r="B55" s="30" t="s">
        <v>192</v>
      </c>
      <c r="C55" s="30" t="s">
        <v>192</v>
      </c>
      <c r="D55" s="20" t="s">
        <v>43</v>
      </c>
      <c r="E55" s="22">
        <f t="shared" si="3"/>
        <v>302</v>
      </c>
      <c r="F55" s="23">
        <v>302</v>
      </c>
      <c r="G55" s="23"/>
      <c r="H55" s="23"/>
      <c r="I55" s="23"/>
    </row>
    <row r="56" ht="22.5" customHeight="1" spans="1:9">
      <c r="A56" s="20" t="s">
        <v>145</v>
      </c>
      <c r="B56" s="30" t="s">
        <v>193</v>
      </c>
      <c r="C56" s="30" t="s">
        <v>193</v>
      </c>
      <c r="D56" s="20" t="s">
        <v>43</v>
      </c>
      <c r="E56" s="22">
        <f t="shared" si="3"/>
        <v>11.5</v>
      </c>
      <c r="F56" s="23">
        <v>11.5</v>
      </c>
      <c r="G56" s="23"/>
      <c r="H56" s="23"/>
      <c r="I56" s="23"/>
    </row>
    <row r="57" ht="22.5" customHeight="1" spans="1:9">
      <c r="A57" s="20" t="s">
        <v>145</v>
      </c>
      <c r="B57" s="30" t="s">
        <v>194</v>
      </c>
      <c r="C57" s="30" t="s">
        <v>194</v>
      </c>
      <c r="D57" s="20" t="s">
        <v>43</v>
      </c>
      <c r="E57" s="22">
        <f t="shared" si="3"/>
        <v>73</v>
      </c>
      <c r="F57" s="23">
        <v>73</v>
      </c>
      <c r="G57" s="23"/>
      <c r="H57" s="23"/>
      <c r="I57" s="23"/>
    </row>
    <row r="58" ht="22.5" customHeight="1" spans="1:9">
      <c r="A58" s="20" t="s">
        <v>145</v>
      </c>
      <c r="B58" s="30" t="s">
        <v>195</v>
      </c>
      <c r="C58" s="30" t="s">
        <v>195</v>
      </c>
      <c r="D58" s="20" t="s">
        <v>43</v>
      </c>
      <c r="E58" s="22">
        <f t="shared" si="3"/>
        <v>1.02</v>
      </c>
      <c r="F58" s="23">
        <v>1.02</v>
      </c>
      <c r="G58" s="23"/>
      <c r="H58" s="23"/>
      <c r="I58" s="23"/>
    </row>
    <row r="59" ht="22.5" customHeight="1" spans="1:9">
      <c r="A59" s="20" t="s">
        <v>145</v>
      </c>
      <c r="B59" s="30" t="s">
        <v>196</v>
      </c>
      <c r="C59" s="30" t="s">
        <v>196</v>
      </c>
      <c r="D59" s="20" t="s">
        <v>43</v>
      </c>
      <c r="E59" s="22">
        <f t="shared" si="3"/>
        <v>324</v>
      </c>
      <c r="F59" s="23">
        <v>324</v>
      </c>
      <c r="G59" s="23"/>
      <c r="H59" s="23"/>
      <c r="I59" s="23"/>
    </row>
    <row r="60" ht="22.5" customHeight="1" spans="1:9">
      <c r="A60" s="20" t="s">
        <v>145</v>
      </c>
      <c r="B60" s="30" t="s">
        <v>197</v>
      </c>
      <c r="C60" s="30" t="s">
        <v>197</v>
      </c>
      <c r="D60" s="20" t="s">
        <v>43</v>
      </c>
      <c r="E60" s="22">
        <f t="shared" si="3"/>
        <v>6</v>
      </c>
      <c r="F60" s="23">
        <v>6</v>
      </c>
      <c r="G60" s="23"/>
      <c r="H60" s="23"/>
      <c r="I60" s="23"/>
    </row>
    <row r="61" ht="22.5" customHeight="1" spans="1:9">
      <c r="A61" s="20" t="s">
        <v>145</v>
      </c>
      <c r="B61" s="30" t="s">
        <v>198</v>
      </c>
      <c r="C61" s="30" t="s">
        <v>198</v>
      </c>
      <c r="D61" s="20" t="s">
        <v>43</v>
      </c>
      <c r="E61" s="22">
        <f t="shared" si="3"/>
        <v>16.31</v>
      </c>
      <c r="F61" s="23">
        <v>16.31</v>
      </c>
      <c r="G61" s="23"/>
      <c r="H61" s="23"/>
      <c r="I61" s="23"/>
    </row>
    <row r="62" ht="22.5" customHeight="1" spans="1:9">
      <c r="A62" s="20" t="s">
        <v>145</v>
      </c>
      <c r="B62" s="31" t="s">
        <v>199</v>
      </c>
      <c r="C62" s="31" t="s">
        <v>199</v>
      </c>
      <c r="D62" s="20" t="s">
        <v>43</v>
      </c>
      <c r="E62" s="22">
        <f t="shared" si="3"/>
        <v>50</v>
      </c>
      <c r="F62" s="23">
        <v>50</v>
      </c>
      <c r="G62" s="23"/>
      <c r="H62" s="23"/>
      <c r="I62" s="23"/>
    </row>
    <row r="63" ht="22.5" customHeight="1" spans="1:9">
      <c r="A63" s="20"/>
      <c r="B63" s="32"/>
      <c r="C63" s="33"/>
      <c r="D63" s="34" t="s">
        <v>44</v>
      </c>
      <c r="E63" s="22">
        <f>SUM(E6:E62)</f>
        <v>1772.84</v>
      </c>
      <c r="F63" s="22">
        <f>SUM(F6:F62)</f>
        <v>1772.84</v>
      </c>
      <c r="G63" s="22">
        <f>SUM(G6:G52)</f>
        <v>0</v>
      </c>
      <c r="H63" s="22">
        <f>SUM(H6:H52)</f>
        <v>0</v>
      </c>
      <c r="I63" s="35"/>
    </row>
    <row r="64" ht="25.5" spans="1:9">
      <c r="A64" s="36" t="s">
        <v>200</v>
      </c>
      <c r="B64" s="36"/>
      <c r="C64" s="36"/>
      <c r="D64" s="36"/>
      <c r="E64" s="36"/>
      <c r="F64" s="36"/>
      <c r="G64" s="36"/>
      <c r="H64" s="36"/>
      <c r="I64" s="36"/>
    </row>
    <row r="65" ht="21" customHeight="1" spans="1:9">
      <c r="A65" s="37" t="s">
        <v>201</v>
      </c>
      <c r="B65" s="37"/>
      <c r="C65" s="37"/>
      <c r="D65" s="37"/>
      <c r="E65" s="37"/>
      <c r="F65" s="37"/>
      <c r="G65" s="37"/>
      <c r="H65" s="37"/>
      <c r="I65" s="37"/>
    </row>
  </sheetData>
  <mergeCells count="8">
    <mergeCell ref="G3:I3"/>
    <mergeCell ref="B4:C4"/>
    <mergeCell ref="F4:H4"/>
    <mergeCell ref="A4:A5"/>
    <mergeCell ref="D4:D5"/>
    <mergeCell ref="E4:E5"/>
    <mergeCell ref="I4:I5"/>
    <mergeCell ref="A1:I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0"/>
  <sheetViews>
    <sheetView topLeftCell="A20" workbookViewId="0">
      <selection activeCell="G39" sqref="G39"/>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202</v>
      </c>
      <c r="B1" s="1"/>
      <c r="C1" s="1"/>
      <c r="D1" s="1"/>
      <c r="E1" s="1"/>
    </row>
    <row r="2" ht="15" customHeight="1" spans="1:9">
      <c r="A2" s="2"/>
      <c r="B2" s="2"/>
      <c r="C2" s="2"/>
      <c r="D2" s="2"/>
      <c r="E2" s="3" t="s">
        <v>1</v>
      </c>
      <c r="F2" s="4"/>
      <c r="G2" s="5"/>
      <c r="H2" s="5"/>
      <c r="I2" s="5"/>
    </row>
    <row r="3" ht="30" customHeight="1" spans="1:9">
      <c r="A3" s="6" t="s">
        <v>140</v>
      </c>
      <c r="B3" s="6"/>
      <c r="C3" s="6"/>
      <c r="D3" s="6" t="s">
        <v>178</v>
      </c>
      <c r="E3" s="6"/>
    </row>
    <row r="4" ht="30" customHeight="1" spans="1:9">
      <c r="A4" s="6" t="s">
        <v>203</v>
      </c>
      <c r="B4" s="6"/>
      <c r="C4" s="6"/>
      <c r="D4" s="7" t="s">
        <v>143</v>
      </c>
      <c r="E4" s="7"/>
    </row>
    <row r="5" ht="30" customHeight="1" spans="1:9">
      <c r="A5" s="6" t="s">
        <v>204</v>
      </c>
      <c r="B5" s="6" t="s">
        <v>205</v>
      </c>
      <c r="C5" s="6"/>
      <c r="D5" s="6">
        <v>22.91</v>
      </c>
      <c r="E5" s="6"/>
    </row>
    <row r="6" ht="30" customHeight="1" spans="1:9">
      <c r="A6" s="6"/>
      <c r="B6" s="6" t="s">
        <v>206</v>
      </c>
      <c r="C6" s="6"/>
      <c r="D6" s="8">
        <v>22.91</v>
      </c>
      <c r="E6" s="8"/>
    </row>
    <row r="7" ht="30" customHeight="1" spans="1:9">
      <c r="A7" s="6"/>
      <c r="B7" s="6" t="s">
        <v>207</v>
      </c>
      <c r="C7" s="6"/>
      <c r="D7" s="8"/>
      <c r="E7" s="8"/>
    </row>
    <row r="8" ht="30" customHeight="1" spans="1:9">
      <c r="A8" s="9" t="s">
        <v>208</v>
      </c>
      <c r="B8" s="6" t="s">
        <v>209</v>
      </c>
      <c r="C8" s="6"/>
      <c r="D8" s="6"/>
      <c r="E8" s="6"/>
    </row>
    <row r="9" ht="30" customHeight="1" spans="1:9">
      <c r="A9" s="10"/>
      <c r="B9" s="6"/>
      <c r="C9" s="6"/>
      <c r="D9" s="6"/>
      <c r="E9" s="6"/>
    </row>
    <row r="10" ht="30" customHeight="1" spans="1:9">
      <c r="A10" s="6" t="s">
        <v>210</v>
      </c>
      <c r="B10" s="6" t="s">
        <v>211</v>
      </c>
      <c r="C10" s="6" t="s">
        <v>212</v>
      </c>
      <c r="D10" s="6" t="s">
        <v>213</v>
      </c>
      <c r="E10" s="6" t="s">
        <v>214</v>
      </c>
    </row>
    <row r="11" ht="30" customHeight="1" spans="1:9">
      <c r="A11" s="6"/>
      <c r="B11" s="6" t="s">
        <v>215</v>
      </c>
      <c r="C11" s="6" t="s">
        <v>216</v>
      </c>
      <c r="D11" s="11" t="s">
        <v>217</v>
      </c>
      <c r="E11" s="11" t="s">
        <v>218</v>
      </c>
    </row>
    <row r="12" ht="30" customHeight="1" spans="1:9">
      <c r="A12" s="6"/>
      <c r="B12" s="6"/>
      <c r="C12" s="6" t="s">
        <v>219</v>
      </c>
      <c r="D12" s="11" t="s">
        <v>220</v>
      </c>
      <c r="E12" s="12">
        <v>1</v>
      </c>
    </row>
    <row r="13" ht="30" customHeight="1" spans="1:9">
      <c r="A13" s="6"/>
      <c r="B13" s="6"/>
      <c r="C13" s="6" t="s">
        <v>221</v>
      </c>
      <c r="D13" s="11" t="s">
        <v>222</v>
      </c>
      <c r="E13" s="11" t="s">
        <v>223</v>
      </c>
    </row>
    <row r="14" ht="30" customHeight="1" spans="1:9">
      <c r="A14" s="6"/>
      <c r="B14" s="6"/>
      <c r="C14" s="6" t="s">
        <v>224</v>
      </c>
      <c r="D14" s="11" t="s">
        <v>225</v>
      </c>
      <c r="E14" s="12">
        <v>1</v>
      </c>
    </row>
    <row r="15" ht="30" customHeight="1" spans="1:9">
      <c r="A15" s="6"/>
      <c r="B15" s="6" t="s">
        <v>226</v>
      </c>
      <c r="C15" s="6" t="s">
        <v>227</v>
      </c>
      <c r="D15" s="11"/>
      <c r="E15" s="11"/>
    </row>
    <row r="16" ht="30" customHeight="1" spans="1:9">
      <c r="A16" s="6"/>
      <c r="B16" s="6"/>
      <c r="C16" s="6" t="s">
        <v>228</v>
      </c>
      <c r="D16" s="11" t="s">
        <v>229</v>
      </c>
      <c r="E16" s="12" t="s">
        <v>230</v>
      </c>
    </row>
    <row r="17" ht="30" customHeight="1" spans="1:5">
      <c r="A17" s="6"/>
      <c r="B17" s="6"/>
      <c r="C17" s="6" t="s">
        <v>231</v>
      </c>
      <c r="D17" s="11"/>
      <c r="E17" s="11"/>
    </row>
    <row r="18" ht="30" customHeight="1" spans="1:5">
      <c r="A18" s="6"/>
      <c r="B18" s="6"/>
      <c r="C18" s="6" t="s">
        <v>232</v>
      </c>
      <c r="D18" s="11" t="s">
        <v>233</v>
      </c>
      <c r="E18" s="11" t="s">
        <v>234</v>
      </c>
    </row>
    <row r="19" ht="30" customHeight="1" spans="1:5">
      <c r="A19" s="6"/>
      <c r="B19" s="6"/>
      <c r="C19" s="6" t="s">
        <v>235</v>
      </c>
      <c r="D19" s="11" t="s">
        <v>236</v>
      </c>
      <c r="E19" s="13" t="s">
        <v>230</v>
      </c>
    </row>
    <row r="20" ht="25.5" spans="1:5">
      <c r="A20" s="14" t="s">
        <v>237</v>
      </c>
      <c r="B20" s="14"/>
      <c r="C20" s="14"/>
      <c r="D20" s="14"/>
      <c r="E20" s="14"/>
    </row>
    <row r="21" ht="28.5" spans="1:5">
      <c r="A21" s="1" t="s">
        <v>202</v>
      </c>
      <c r="B21" s="1"/>
      <c r="C21" s="1"/>
      <c r="D21" s="1"/>
      <c r="E21" s="1"/>
    </row>
    <row r="22" spans="1:5">
      <c r="A22" s="2"/>
      <c r="B22" s="2"/>
      <c r="C22" s="2"/>
      <c r="D22" s="2"/>
      <c r="E22" s="3" t="s">
        <v>1</v>
      </c>
    </row>
    <row r="23" ht="19.5" spans="1:5">
      <c r="A23" s="6" t="s">
        <v>140</v>
      </c>
      <c r="B23" s="6"/>
      <c r="C23" s="6"/>
      <c r="D23" s="6" t="s">
        <v>160</v>
      </c>
      <c r="E23" s="6"/>
    </row>
    <row r="24" ht="19.5" spans="1:5">
      <c r="A24" s="6" t="s">
        <v>203</v>
      </c>
      <c r="B24" s="6"/>
      <c r="C24" s="6"/>
      <c r="D24" s="7" t="s">
        <v>143</v>
      </c>
      <c r="E24" s="7"/>
    </row>
    <row r="25" ht="19.5" spans="1:5">
      <c r="A25" s="6" t="s">
        <v>204</v>
      </c>
      <c r="B25" s="6" t="s">
        <v>205</v>
      </c>
      <c r="C25" s="6"/>
      <c r="D25" s="6">
        <v>60</v>
      </c>
      <c r="E25" s="6"/>
    </row>
    <row r="26" ht="19.5" spans="1:5">
      <c r="A26" s="6"/>
      <c r="B26" s="6" t="s">
        <v>206</v>
      </c>
      <c r="C26" s="6"/>
      <c r="D26" s="8">
        <v>60</v>
      </c>
      <c r="E26" s="8"/>
    </row>
    <row r="27" ht="19.5" spans="1:5">
      <c r="A27" s="6"/>
      <c r="B27" s="6" t="s">
        <v>207</v>
      </c>
      <c r="C27" s="6"/>
      <c r="D27" s="8"/>
      <c r="E27" s="8"/>
    </row>
    <row r="28" spans="1:5">
      <c r="A28" s="9" t="s">
        <v>208</v>
      </c>
      <c r="B28" s="6" t="s">
        <v>238</v>
      </c>
      <c r="C28" s="6"/>
      <c r="D28" s="6"/>
      <c r="E28" s="6"/>
    </row>
    <row r="29" spans="1:5">
      <c r="A29" s="10"/>
      <c r="B29" s="6"/>
      <c r="C29" s="6"/>
      <c r="D29" s="6"/>
      <c r="E29" s="6"/>
    </row>
    <row r="30" ht="19.5" spans="1:5">
      <c r="A30" s="6" t="s">
        <v>210</v>
      </c>
      <c r="B30" s="6" t="s">
        <v>211</v>
      </c>
      <c r="C30" s="6" t="s">
        <v>212</v>
      </c>
      <c r="D30" s="6" t="s">
        <v>213</v>
      </c>
      <c r="E30" s="6" t="s">
        <v>214</v>
      </c>
    </row>
    <row r="31" ht="24" spans="1:5">
      <c r="A31" s="6"/>
      <c r="B31" s="6" t="s">
        <v>215</v>
      </c>
      <c r="C31" s="6" t="s">
        <v>216</v>
      </c>
      <c r="D31" s="11" t="s">
        <v>239</v>
      </c>
      <c r="E31" s="12" t="s">
        <v>240</v>
      </c>
    </row>
    <row r="32" ht="19.5" spans="1:5">
      <c r="A32" s="6"/>
      <c r="B32" s="6"/>
      <c r="C32" s="6" t="s">
        <v>219</v>
      </c>
      <c r="D32" s="11" t="s">
        <v>241</v>
      </c>
      <c r="E32" s="12">
        <v>1</v>
      </c>
    </row>
    <row r="33" ht="19.5" spans="1:5">
      <c r="A33" s="6"/>
      <c r="B33" s="6"/>
      <c r="C33" s="6" t="s">
        <v>221</v>
      </c>
      <c r="D33" s="11" t="s">
        <v>242</v>
      </c>
      <c r="E33" s="11" t="s">
        <v>243</v>
      </c>
    </row>
    <row r="34" ht="19.5" spans="1:5">
      <c r="A34" s="6"/>
      <c r="B34" s="6"/>
      <c r="C34" s="6" t="s">
        <v>224</v>
      </c>
      <c r="D34" s="11" t="s">
        <v>244</v>
      </c>
      <c r="E34" s="12">
        <v>1</v>
      </c>
    </row>
    <row r="35" ht="19.5" spans="1:5">
      <c r="A35" s="6"/>
      <c r="B35" s="6" t="s">
        <v>226</v>
      </c>
      <c r="C35" s="6" t="s">
        <v>227</v>
      </c>
      <c r="D35" s="15"/>
      <c r="E35" s="15"/>
    </row>
    <row r="36" ht="19.5" spans="1:5">
      <c r="A36" s="6"/>
      <c r="B36" s="6"/>
      <c r="C36" s="6" t="s">
        <v>228</v>
      </c>
      <c r="D36" s="11" t="s">
        <v>245</v>
      </c>
      <c r="E36" s="12">
        <v>1</v>
      </c>
    </row>
    <row r="37" ht="19.5" spans="1:5">
      <c r="A37" s="6"/>
      <c r="B37" s="6"/>
      <c r="C37" s="6" t="s">
        <v>231</v>
      </c>
      <c r="D37" s="15"/>
      <c r="E37" s="15"/>
    </row>
    <row r="38" ht="19.5" spans="1:5">
      <c r="A38" s="6"/>
      <c r="B38" s="6"/>
      <c r="C38" s="6" t="s">
        <v>232</v>
      </c>
      <c r="D38" s="11" t="s">
        <v>233</v>
      </c>
      <c r="E38" s="11" t="s">
        <v>246</v>
      </c>
    </row>
    <row r="39" ht="24" spans="1:5">
      <c r="A39" s="6"/>
      <c r="B39" s="6"/>
      <c r="C39" s="6" t="s">
        <v>235</v>
      </c>
      <c r="D39" s="11" t="s">
        <v>247</v>
      </c>
      <c r="E39" s="13" t="s">
        <v>230</v>
      </c>
    </row>
    <row r="40" ht="25.5" spans="1:5">
      <c r="A40" s="14" t="s">
        <v>237</v>
      </c>
      <c r="B40" s="14"/>
      <c r="C40" s="14"/>
      <c r="D40" s="14"/>
      <c r="E40" s="14"/>
    </row>
    <row r="41" ht="28.5" spans="1:5">
      <c r="A41" s="1" t="s">
        <v>202</v>
      </c>
      <c r="B41" s="1"/>
      <c r="C41" s="1"/>
      <c r="D41" s="1"/>
      <c r="E41" s="1"/>
    </row>
    <row r="42" spans="1:5">
      <c r="A42" s="2"/>
      <c r="B42" s="2"/>
      <c r="C42" s="2"/>
      <c r="D42" s="2"/>
      <c r="E42" s="3" t="s">
        <v>1</v>
      </c>
    </row>
    <row r="43" ht="19.5" spans="1:5">
      <c r="A43" s="6" t="s">
        <v>140</v>
      </c>
      <c r="B43" s="6"/>
      <c r="C43" s="6"/>
      <c r="D43" s="6" t="s">
        <v>164</v>
      </c>
      <c r="E43" s="6"/>
    </row>
    <row r="44" ht="19.5" spans="1:5">
      <c r="A44" s="6" t="s">
        <v>203</v>
      </c>
      <c r="B44" s="6"/>
      <c r="C44" s="6"/>
      <c r="D44" s="7" t="s">
        <v>143</v>
      </c>
      <c r="E44" s="7"/>
    </row>
    <row r="45" ht="19.5" spans="1:5">
      <c r="A45" s="6" t="s">
        <v>204</v>
      </c>
      <c r="B45" s="6" t="s">
        <v>205</v>
      </c>
      <c r="C45" s="6"/>
      <c r="D45" s="6">
        <v>90</v>
      </c>
      <c r="E45" s="6"/>
    </row>
    <row r="46" ht="19.5" spans="1:5">
      <c r="A46" s="6"/>
      <c r="B46" s="6" t="s">
        <v>206</v>
      </c>
      <c r="C46" s="6"/>
      <c r="D46" s="8">
        <v>90</v>
      </c>
      <c r="E46" s="8"/>
    </row>
    <row r="47" ht="19.5" spans="1:5">
      <c r="A47" s="6"/>
      <c r="B47" s="6" t="s">
        <v>207</v>
      </c>
      <c r="C47" s="6"/>
      <c r="D47" s="8"/>
      <c r="E47" s="8"/>
    </row>
    <row r="48" spans="1:5">
      <c r="A48" s="9" t="s">
        <v>208</v>
      </c>
      <c r="B48" s="6" t="s">
        <v>248</v>
      </c>
      <c r="C48" s="6"/>
      <c r="D48" s="6"/>
      <c r="E48" s="6"/>
    </row>
    <row r="49" spans="1:5">
      <c r="A49" s="10"/>
      <c r="B49" s="6"/>
      <c r="C49" s="6"/>
      <c r="D49" s="6"/>
      <c r="E49" s="6"/>
    </row>
    <row r="50" ht="19.5" spans="1:5">
      <c r="A50" s="6" t="s">
        <v>210</v>
      </c>
      <c r="B50" s="6" t="s">
        <v>211</v>
      </c>
      <c r="C50" s="6" t="s">
        <v>212</v>
      </c>
      <c r="D50" s="6" t="s">
        <v>213</v>
      </c>
      <c r="E50" s="6" t="s">
        <v>214</v>
      </c>
    </row>
    <row r="51" ht="24" spans="1:5">
      <c r="A51" s="6"/>
      <c r="B51" s="6" t="s">
        <v>215</v>
      </c>
      <c r="C51" s="6" t="s">
        <v>216</v>
      </c>
      <c r="D51" s="11" t="s">
        <v>249</v>
      </c>
      <c r="E51" s="12" t="s">
        <v>250</v>
      </c>
    </row>
    <row r="52" ht="19.5" spans="1:5">
      <c r="A52" s="6"/>
      <c r="B52" s="6"/>
      <c r="C52" s="6" t="s">
        <v>219</v>
      </c>
      <c r="D52" s="11" t="s">
        <v>241</v>
      </c>
      <c r="E52" s="12">
        <v>1</v>
      </c>
    </row>
    <row r="53" ht="19.5" spans="1:5">
      <c r="A53" s="6"/>
      <c r="B53" s="6"/>
      <c r="C53" s="6" t="s">
        <v>221</v>
      </c>
      <c r="D53" s="11" t="s">
        <v>242</v>
      </c>
      <c r="E53" s="11" t="s">
        <v>251</v>
      </c>
    </row>
    <row r="54" ht="19.5" spans="1:5">
      <c r="A54" s="6"/>
      <c r="B54" s="6"/>
      <c r="C54" s="6" t="s">
        <v>224</v>
      </c>
      <c r="D54" s="11" t="s">
        <v>252</v>
      </c>
      <c r="E54" s="12">
        <v>1</v>
      </c>
    </row>
    <row r="55" ht="19.5" spans="1:5">
      <c r="A55" s="6"/>
      <c r="B55" s="6" t="s">
        <v>226</v>
      </c>
      <c r="C55" s="6" t="s">
        <v>227</v>
      </c>
      <c r="D55" s="15"/>
      <c r="E55" s="15"/>
    </row>
    <row r="56" ht="19.5" spans="1:5">
      <c r="A56" s="6"/>
      <c r="B56" s="6"/>
      <c r="C56" s="6" t="s">
        <v>228</v>
      </c>
      <c r="D56" s="11" t="s">
        <v>245</v>
      </c>
      <c r="E56" s="12">
        <v>1</v>
      </c>
    </row>
    <row r="57" ht="19.5" spans="1:5">
      <c r="A57" s="6"/>
      <c r="B57" s="6"/>
      <c r="C57" s="6" t="s">
        <v>231</v>
      </c>
      <c r="D57" s="15"/>
      <c r="E57" s="15"/>
    </row>
    <row r="58" ht="19.5" spans="1:5">
      <c r="A58" s="6"/>
      <c r="B58" s="6"/>
      <c r="C58" s="6" t="s">
        <v>232</v>
      </c>
      <c r="D58" s="11" t="s">
        <v>233</v>
      </c>
      <c r="E58" s="11" t="s">
        <v>246</v>
      </c>
    </row>
    <row r="59" ht="24" spans="1:5">
      <c r="A59" s="6"/>
      <c r="B59" s="6"/>
      <c r="C59" s="6" t="s">
        <v>235</v>
      </c>
      <c r="D59" s="11" t="s">
        <v>253</v>
      </c>
      <c r="E59" s="13" t="s">
        <v>230</v>
      </c>
    </row>
    <row r="60" ht="25.5" spans="1:5">
      <c r="A60" s="14" t="s">
        <v>237</v>
      </c>
      <c r="B60" s="14"/>
      <c r="C60" s="14"/>
      <c r="D60" s="14"/>
      <c r="E60" s="14"/>
    </row>
    <row r="61" ht="28.5" spans="1:5">
      <c r="A61" s="1" t="s">
        <v>202</v>
      </c>
      <c r="B61" s="1"/>
      <c r="C61" s="1"/>
      <c r="D61" s="1"/>
      <c r="E61" s="1"/>
    </row>
    <row r="62" spans="1:5">
      <c r="A62" s="2"/>
      <c r="B62" s="2"/>
      <c r="C62" s="2"/>
      <c r="D62" s="2"/>
      <c r="E62" s="3" t="s">
        <v>1</v>
      </c>
    </row>
    <row r="63" ht="19.5" spans="1:5">
      <c r="A63" s="6" t="s">
        <v>140</v>
      </c>
      <c r="B63" s="6"/>
      <c r="C63" s="6"/>
      <c r="D63" s="6" t="s">
        <v>168</v>
      </c>
      <c r="E63" s="6"/>
    </row>
    <row r="64" ht="19.5" spans="1:5">
      <c r="A64" s="6" t="s">
        <v>203</v>
      </c>
      <c r="B64" s="6"/>
      <c r="C64" s="6"/>
      <c r="D64" s="7" t="s">
        <v>143</v>
      </c>
      <c r="E64" s="7"/>
    </row>
    <row r="65" ht="19.5" spans="1:5">
      <c r="A65" s="6" t="s">
        <v>204</v>
      </c>
      <c r="B65" s="6" t="s">
        <v>205</v>
      </c>
      <c r="C65" s="6"/>
      <c r="D65" s="6">
        <v>190</v>
      </c>
      <c r="E65" s="6"/>
    </row>
    <row r="66" ht="19.5" spans="1:5">
      <c r="A66" s="6"/>
      <c r="B66" s="6" t="s">
        <v>206</v>
      </c>
      <c r="C66" s="6"/>
      <c r="D66" s="8">
        <v>190</v>
      </c>
      <c r="E66" s="8"/>
    </row>
    <row r="67" ht="19.5" spans="1:5">
      <c r="A67" s="6"/>
      <c r="B67" s="6" t="s">
        <v>207</v>
      </c>
      <c r="C67" s="6"/>
      <c r="D67" s="8"/>
      <c r="E67" s="8"/>
    </row>
    <row r="68" spans="1:5">
      <c r="A68" s="9" t="s">
        <v>208</v>
      </c>
      <c r="B68" s="6" t="s">
        <v>254</v>
      </c>
      <c r="C68" s="6"/>
      <c r="D68" s="6"/>
      <c r="E68" s="6"/>
    </row>
    <row r="69" spans="1:5">
      <c r="A69" s="10"/>
      <c r="B69" s="6"/>
      <c r="C69" s="6"/>
      <c r="D69" s="6"/>
      <c r="E69" s="6"/>
    </row>
    <row r="70" ht="19.5" spans="1:5">
      <c r="A70" s="6" t="s">
        <v>210</v>
      </c>
      <c r="B70" s="6" t="s">
        <v>211</v>
      </c>
      <c r="C70" s="6" t="s">
        <v>212</v>
      </c>
      <c r="D70" s="6" t="s">
        <v>213</v>
      </c>
      <c r="E70" s="6" t="s">
        <v>214</v>
      </c>
    </row>
    <row r="71" ht="24" spans="1:5">
      <c r="A71" s="6"/>
      <c r="B71" s="6" t="s">
        <v>215</v>
      </c>
      <c r="C71" s="6" t="s">
        <v>216</v>
      </c>
      <c r="D71" s="11" t="s">
        <v>255</v>
      </c>
      <c r="E71" s="12" t="s">
        <v>250</v>
      </c>
    </row>
    <row r="72" ht="19.5" spans="1:5">
      <c r="A72" s="6"/>
      <c r="B72" s="6"/>
      <c r="C72" s="6" t="s">
        <v>219</v>
      </c>
      <c r="D72" s="11" t="s">
        <v>241</v>
      </c>
      <c r="E72" s="12">
        <v>1</v>
      </c>
    </row>
    <row r="73" ht="19.5" spans="1:5">
      <c r="A73" s="6"/>
      <c r="B73" s="6"/>
      <c r="C73" s="6" t="s">
        <v>221</v>
      </c>
      <c r="D73" s="11" t="s">
        <v>242</v>
      </c>
      <c r="E73" s="11" t="s">
        <v>256</v>
      </c>
    </row>
    <row r="74" ht="19.5" spans="1:5">
      <c r="A74" s="6"/>
      <c r="B74" s="6"/>
      <c r="C74" s="6" t="s">
        <v>224</v>
      </c>
      <c r="D74" s="11" t="s">
        <v>252</v>
      </c>
      <c r="E74" s="12">
        <v>1</v>
      </c>
    </row>
    <row r="75" ht="19.5" spans="1:5">
      <c r="A75" s="6"/>
      <c r="B75" s="6" t="s">
        <v>226</v>
      </c>
      <c r="C75" s="6" t="s">
        <v>227</v>
      </c>
      <c r="D75" s="15"/>
      <c r="E75" s="15"/>
    </row>
    <row r="76" ht="19.5" spans="1:5">
      <c r="A76" s="6"/>
      <c r="B76" s="6"/>
      <c r="C76" s="6" t="s">
        <v>228</v>
      </c>
      <c r="D76" s="11" t="s">
        <v>245</v>
      </c>
      <c r="E76" s="12">
        <v>1</v>
      </c>
    </row>
    <row r="77" ht="19.5" spans="1:5">
      <c r="A77" s="6"/>
      <c r="B77" s="6"/>
      <c r="C77" s="6" t="s">
        <v>231</v>
      </c>
      <c r="D77" s="15"/>
      <c r="E77" s="15"/>
    </row>
    <row r="78" ht="19.5" spans="1:5">
      <c r="A78" s="6"/>
      <c r="B78" s="6"/>
      <c r="C78" s="6" t="s">
        <v>232</v>
      </c>
      <c r="D78" s="11" t="s">
        <v>233</v>
      </c>
      <c r="E78" s="11" t="s">
        <v>246</v>
      </c>
    </row>
    <row r="79" ht="24" spans="1:5">
      <c r="A79" s="6"/>
      <c r="B79" s="6"/>
      <c r="C79" s="6" t="s">
        <v>235</v>
      </c>
      <c r="D79" s="11" t="s">
        <v>257</v>
      </c>
      <c r="E79" s="13" t="s">
        <v>230</v>
      </c>
    </row>
    <row r="80" ht="25.5" spans="1:5">
      <c r="A80" s="14" t="s">
        <v>237</v>
      </c>
      <c r="B80" s="14"/>
      <c r="C80" s="14"/>
      <c r="D80" s="14"/>
      <c r="E80" s="14"/>
    </row>
    <row r="81" ht="28.5" spans="1:5">
      <c r="A81" s="1" t="s">
        <v>202</v>
      </c>
      <c r="B81" s="1"/>
      <c r="C81" s="1"/>
      <c r="D81" s="1"/>
      <c r="E81" s="1"/>
    </row>
    <row r="82" spans="1:5">
      <c r="A82" s="2"/>
      <c r="B82" s="2"/>
      <c r="C82" s="2"/>
      <c r="D82" s="2"/>
      <c r="E82" s="3" t="s">
        <v>1</v>
      </c>
    </row>
    <row r="83" ht="19.5" spans="1:5">
      <c r="A83" s="6" t="s">
        <v>140</v>
      </c>
      <c r="B83" s="6"/>
      <c r="C83" s="6"/>
      <c r="D83" s="6" t="s">
        <v>158</v>
      </c>
      <c r="E83" s="6"/>
    </row>
    <row r="84" ht="19.5" spans="1:5">
      <c r="A84" s="6" t="s">
        <v>203</v>
      </c>
      <c r="B84" s="6"/>
      <c r="C84" s="6"/>
      <c r="D84" s="7" t="s">
        <v>143</v>
      </c>
      <c r="E84" s="7"/>
    </row>
    <row r="85" ht="19.5" spans="1:5">
      <c r="A85" s="6" t="s">
        <v>204</v>
      </c>
      <c r="B85" s="6" t="s">
        <v>205</v>
      </c>
      <c r="C85" s="6"/>
      <c r="D85" s="6">
        <v>30</v>
      </c>
      <c r="E85" s="6"/>
    </row>
    <row r="86" ht="19.5" spans="1:5">
      <c r="A86" s="6"/>
      <c r="B86" s="6" t="s">
        <v>206</v>
      </c>
      <c r="C86" s="6"/>
      <c r="D86" s="8">
        <v>30</v>
      </c>
      <c r="E86" s="8"/>
    </row>
    <row r="87" ht="19.5" spans="1:5">
      <c r="A87" s="6"/>
      <c r="B87" s="6" t="s">
        <v>207</v>
      </c>
      <c r="C87" s="6"/>
      <c r="D87" s="8"/>
      <c r="E87" s="8"/>
    </row>
    <row r="88" spans="1:5">
      <c r="A88" s="9" t="s">
        <v>208</v>
      </c>
      <c r="B88" s="6" t="s">
        <v>258</v>
      </c>
      <c r="C88" s="6"/>
      <c r="D88" s="6"/>
      <c r="E88" s="6"/>
    </row>
    <row r="89" spans="1:5">
      <c r="A89" s="10"/>
      <c r="B89" s="6"/>
      <c r="C89" s="6"/>
      <c r="D89" s="6"/>
      <c r="E89" s="6"/>
    </row>
    <row r="90" ht="19.5" spans="1:5">
      <c r="A90" s="6" t="s">
        <v>210</v>
      </c>
      <c r="B90" s="6" t="s">
        <v>211</v>
      </c>
      <c r="C90" s="6" t="s">
        <v>212</v>
      </c>
      <c r="D90" s="6" t="s">
        <v>213</v>
      </c>
      <c r="E90" s="6" t="s">
        <v>214</v>
      </c>
    </row>
    <row r="91" ht="19.5" spans="1:5">
      <c r="A91" s="6"/>
      <c r="B91" s="6" t="s">
        <v>215</v>
      </c>
      <c r="C91" s="6" t="s">
        <v>216</v>
      </c>
      <c r="D91" s="11" t="s">
        <v>259</v>
      </c>
      <c r="E91" s="12" t="s">
        <v>260</v>
      </c>
    </row>
    <row r="92" ht="19.5" spans="1:5">
      <c r="A92" s="6"/>
      <c r="B92" s="6"/>
      <c r="C92" s="6" t="s">
        <v>219</v>
      </c>
      <c r="D92" s="11" t="s">
        <v>241</v>
      </c>
      <c r="E92" s="12">
        <v>1</v>
      </c>
    </row>
    <row r="93" ht="19.5" spans="1:5">
      <c r="A93" s="6"/>
      <c r="B93" s="6"/>
      <c r="C93" s="6" t="s">
        <v>221</v>
      </c>
      <c r="D93" s="11" t="s">
        <v>242</v>
      </c>
      <c r="E93" s="11" t="s">
        <v>261</v>
      </c>
    </row>
    <row r="94" ht="19.5" spans="1:5">
      <c r="A94" s="6"/>
      <c r="B94" s="6"/>
      <c r="C94" s="6" t="s">
        <v>224</v>
      </c>
      <c r="D94" s="11" t="s">
        <v>262</v>
      </c>
      <c r="E94" s="12">
        <v>1</v>
      </c>
    </row>
    <row r="95" ht="19.5" spans="1:5">
      <c r="A95" s="6"/>
      <c r="B95" s="6" t="s">
        <v>226</v>
      </c>
      <c r="C95" s="6" t="s">
        <v>227</v>
      </c>
      <c r="D95" s="15"/>
      <c r="E95" s="15"/>
    </row>
    <row r="96" ht="19.5" spans="1:5">
      <c r="A96" s="6"/>
      <c r="B96" s="6"/>
      <c r="C96" s="6" t="s">
        <v>228</v>
      </c>
      <c r="D96" s="11" t="s">
        <v>245</v>
      </c>
      <c r="E96" s="12">
        <v>1</v>
      </c>
    </row>
    <row r="97" ht="19.5" spans="1:5">
      <c r="A97" s="6"/>
      <c r="B97" s="6"/>
      <c r="C97" s="6" t="s">
        <v>231</v>
      </c>
      <c r="D97" s="15"/>
      <c r="E97" s="15"/>
    </row>
    <row r="98" ht="19.5" spans="1:5">
      <c r="A98" s="6"/>
      <c r="B98" s="6"/>
      <c r="C98" s="6" t="s">
        <v>232</v>
      </c>
      <c r="D98" s="11" t="s">
        <v>233</v>
      </c>
      <c r="E98" s="11" t="s">
        <v>246</v>
      </c>
    </row>
    <row r="99" ht="19.5" spans="1:5">
      <c r="A99" s="6"/>
      <c r="B99" s="6"/>
      <c r="C99" s="6" t="s">
        <v>235</v>
      </c>
      <c r="D99" s="11" t="s">
        <v>263</v>
      </c>
      <c r="E99" s="13" t="s">
        <v>230</v>
      </c>
    </row>
    <row r="100" ht="25.5" spans="1:5">
      <c r="A100" s="14" t="s">
        <v>237</v>
      </c>
      <c r="B100" s="14"/>
      <c r="C100" s="14"/>
      <c r="D100" s="14"/>
      <c r="E100" s="14"/>
    </row>
    <row r="101" ht="28.5" spans="1:5">
      <c r="A101" s="1" t="s">
        <v>202</v>
      </c>
      <c r="B101" s="1"/>
      <c r="C101" s="1"/>
      <c r="D101" s="1"/>
      <c r="E101" s="1"/>
    </row>
    <row r="102" spans="1:5">
      <c r="A102" s="2"/>
      <c r="B102" s="2"/>
      <c r="C102" s="2"/>
      <c r="D102" s="2"/>
      <c r="E102" s="3" t="s">
        <v>1</v>
      </c>
    </row>
    <row r="103" ht="19.5" spans="1:5">
      <c r="A103" s="6" t="s">
        <v>140</v>
      </c>
      <c r="B103" s="6"/>
      <c r="C103" s="6"/>
      <c r="D103" s="6" t="s">
        <v>179</v>
      </c>
      <c r="E103" s="6"/>
    </row>
    <row r="104" ht="19.5" spans="1:5">
      <c r="A104" s="6" t="s">
        <v>203</v>
      </c>
      <c r="B104" s="6"/>
      <c r="C104" s="6"/>
      <c r="D104" s="7" t="s">
        <v>143</v>
      </c>
      <c r="E104" s="7"/>
    </row>
    <row r="105" ht="19.5" spans="1:5">
      <c r="A105" s="6" t="s">
        <v>204</v>
      </c>
      <c r="B105" s="6" t="s">
        <v>205</v>
      </c>
      <c r="C105" s="6"/>
      <c r="D105" s="6">
        <v>23.9</v>
      </c>
      <c r="E105" s="6"/>
    </row>
    <row r="106" ht="19.5" spans="1:5">
      <c r="A106" s="6"/>
      <c r="B106" s="6" t="s">
        <v>206</v>
      </c>
      <c r="C106" s="6"/>
      <c r="D106" s="8">
        <v>23.9</v>
      </c>
      <c r="E106" s="8"/>
    </row>
    <row r="107" ht="19.5" spans="1:5">
      <c r="A107" s="6"/>
      <c r="B107" s="6" t="s">
        <v>207</v>
      </c>
      <c r="C107" s="6"/>
      <c r="D107" s="8"/>
      <c r="E107" s="8"/>
    </row>
    <row r="108" spans="1:5">
      <c r="A108" s="9" t="s">
        <v>208</v>
      </c>
      <c r="B108" s="6" t="s">
        <v>264</v>
      </c>
      <c r="C108" s="6"/>
      <c r="D108" s="6"/>
      <c r="E108" s="6"/>
    </row>
    <row r="109" spans="1:5">
      <c r="A109" s="10"/>
      <c r="B109" s="6"/>
      <c r="C109" s="6"/>
      <c r="D109" s="6"/>
      <c r="E109" s="6"/>
    </row>
    <row r="110" ht="19.5" spans="1:5">
      <c r="A110" s="6" t="s">
        <v>210</v>
      </c>
      <c r="B110" s="6" t="s">
        <v>211</v>
      </c>
      <c r="C110" s="6" t="s">
        <v>212</v>
      </c>
      <c r="D110" s="6" t="s">
        <v>213</v>
      </c>
      <c r="E110" s="6" t="s">
        <v>214</v>
      </c>
    </row>
    <row r="111" ht="24" spans="1:5">
      <c r="A111" s="6"/>
      <c r="B111" s="6" t="s">
        <v>215</v>
      </c>
      <c r="C111" s="6" t="s">
        <v>216</v>
      </c>
      <c r="D111" s="11" t="s">
        <v>217</v>
      </c>
      <c r="E111" s="11" t="s">
        <v>218</v>
      </c>
    </row>
    <row r="112" ht="19.5" spans="1:5">
      <c r="A112" s="6"/>
      <c r="B112" s="6"/>
      <c r="C112" s="6" t="s">
        <v>219</v>
      </c>
      <c r="D112" s="11" t="s">
        <v>220</v>
      </c>
      <c r="E112" s="12">
        <v>1</v>
      </c>
    </row>
    <row r="113" ht="19.5" spans="1:5">
      <c r="A113" s="6"/>
      <c r="B113" s="6"/>
      <c r="C113" s="6" t="s">
        <v>221</v>
      </c>
      <c r="D113" s="11" t="s">
        <v>222</v>
      </c>
      <c r="E113" s="11" t="s">
        <v>223</v>
      </c>
    </row>
    <row r="114" ht="19.5" spans="1:5">
      <c r="A114" s="6"/>
      <c r="B114" s="6"/>
      <c r="C114" s="6" t="s">
        <v>224</v>
      </c>
      <c r="D114" s="11" t="s">
        <v>225</v>
      </c>
      <c r="E114" s="12">
        <v>1</v>
      </c>
    </row>
    <row r="115" ht="19.5" spans="1:5">
      <c r="A115" s="6"/>
      <c r="B115" s="6" t="s">
        <v>226</v>
      </c>
      <c r="C115" s="6" t="s">
        <v>227</v>
      </c>
      <c r="D115" s="11"/>
      <c r="E115" s="11"/>
    </row>
    <row r="116" ht="24" spans="1:5">
      <c r="A116" s="6"/>
      <c r="B116" s="6"/>
      <c r="C116" s="6" t="s">
        <v>228</v>
      </c>
      <c r="D116" s="11" t="s">
        <v>229</v>
      </c>
      <c r="E116" s="12" t="s">
        <v>230</v>
      </c>
    </row>
    <row r="117" ht="19.5" spans="1:5">
      <c r="A117" s="6"/>
      <c r="B117" s="6"/>
      <c r="C117" s="6" t="s">
        <v>231</v>
      </c>
      <c r="D117" s="11"/>
      <c r="E117" s="11"/>
    </row>
    <row r="118" ht="19.5" spans="1:5">
      <c r="A118" s="6"/>
      <c r="B118" s="6"/>
      <c r="C118" s="6" t="s">
        <v>232</v>
      </c>
      <c r="D118" s="11" t="s">
        <v>233</v>
      </c>
      <c r="E118" s="11" t="s">
        <v>234</v>
      </c>
    </row>
    <row r="119" ht="19.5" spans="1:5">
      <c r="A119" s="6"/>
      <c r="B119" s="6"/>
      <c r="C119" s="6" t="s">
        <v>235</v>
      </c>
      <c r="D119" s="11" t="s">
        <v>236</v>
      </c>
      <c r="E119" s="13" t="s">
        <v>230</v>
      </c>
    </row>
    <row r="120" ht="25.5" spans="1:5">
      <c r="A120" s="14" t="s">
        <v>237</v>
      </c>
      <c r="B120" s="14"/>
      <c r="C120" s="14"/>
      <c r="D120" s="14"/>
      <c r="E120" s="14"/>
    </row>
  </sheetData>
  <mergeCells count="109">
    <mergeCell ref="A1:E1"/>
    <mergeCell ref="G2:I2"/>
    <mergeCell ref="A3:C3"/>
    <mergeCell ref="D3:E3"/>
    <mergeCell ref="A4:C4"/>
    <mergeCell ref="D4:E4"/>
    <mergeCell ref="B5:C5"/>
    <mergeCell ref="D5:E5"/>
    <mergeCell ref="B6:C6"/>
    <mergeCell ref="D6:E6"/>
    <mergeCell ref="B7:C7"/>
    <mergeCell ref="D7:E7"/>
    <mergeCell ref="A20:E20"/>
    <mergeCell ref="A21:E21"/>
    <mergeCell ref="A23:C23"/>
    <mergeCell ref="D23:E23"/>
    <mergeCell ref="A24:C24"/>
    <mergeCell ref="D24:E24"/>
    <mergeCell ref="B25:C25"/>
    <mergeCell ref="D25:E25"/>
    <mergeCell ref="B26:C26"/>
    <mergeCell ref="D26:E26"/>
    <mergeCell ref="B27:C27"/>
    <mergeCell ref="D27:E27"/>
    <mergeCell ref="A40:E40"/>
    <mergeCell ref="A41:E41"/>
    <mergeCell ref="A43:C43"/>
    <mergeCell ref="D43:E43"/>
    <mergeCell ref="A44:C44"/>
    <mergeCell ref="D44:E44"/>
    <mergeCell ref="B45:C45"/>
    <mergeCell ref="D45:E45"/>
    <mergeCell ref="B46:C46"/>
    <mergeCell ref="D46:E46"/>
    <mergeCell ref="B47:C47"/>
    <mergeCell ref="D47:E47"/>
    <mergeCell ref="A60:E60"/>
    <mergeCell ref="A61:E61"/>
    <mergeCell ref="A63:C63"/>
    <mergeCell ref="D63:E63"/>
    <mergeCell ref="A64:C64"/>
    <mergeCell ref="D64:E64"/>
    <mergeCell ref="B65:C65"/>
    <mergeCell ref="D65:E65"/>
    <mergeCell ref="B66:C66"/>
    <mergeCell ref="D66:E66"/>
    <mergeCell ref="B67:C67"/>
    <mergeCell ref="D67:E67"/>
    <mergeCell ref="A80:E80"/>
    <mergeCell ref="A81:E81"/>
    <mergeCell ref="A83:C83"/>
    <mergeCell ref="D83:E83"/>
    <mergeCell ref="A84:C84"/>
    <mergeCell ref="D84:E84"/>
    <mergeCell ref="B85:C85"/>
    <mergeCell ref="D85:E85"/>
    <mergeCell ref="B86:C86"/>
    <mergeCell ref="D86:E86"/>
    <mergeCell ref="B87:C87"/>
    <mergeCell ref="D87:E87"/>
    <mergeCell ref="A100:E100"/>
    <mergeCell ref="A101:E101"/>
    <mergeCell ref="A103:C103"/>
    <mergeCell ref="D103:E103"/>
    <mergeCell ref="A104:C104"/>
    <mergeCell ref="D104:E104"/>
    <mergeCell ref="B105:C105"/>
    <mergeCell ref="D105:E105"/>
    <mergeCell ref="B106:C106"/>
    <mergeCell ref="D106:E106"/>
    <mergeCell ref="B107:C107"/>
    <mergeCell ref="D107:E107"/>
    <mergeCell ref="A120:E120"/>
    <mergeCell ref="A5:A7"/>
    <mergeCell ref="A8:A9"/>
    <mergeCell ref="A10:A19"/>
    <mergeCell ref="A25:A27"/>
    <mergeCell ref="A28:A29"/>
    <mergeCell ref="A30:A39"/>
    <mergeCell ref="A45:A47"/>
    <mergeCell ref="A48:A49"/>
    <mergeCell ref="A50:A59"/>
    <mergeCell ref="A65:A67"/>
    <mergeCell ref="A68:A69"/>
    <mergeCell ref="A70:A79"/>
    <mergeCell ref="A85:A87"/>
    <mergeCell ref="A88:A89"/>
    <mergeCell ref="A90:A99"/>
    <mergeCell ref="A105:A107"/>
    <mergeCell ref="A108:A109"/>
    <mergeCell ref="A110:A119"/>
    <mergeCell ref="B11:B14"/>
    <mergeCell ref="B15:B19"/>
    <mergeCell ref="B31:B34"/>
    <mergeCell ref="B35:B39"/>
    <mergeCell ref="B51:B54"/>
    <mergeCell ref="B55:B59"/>
    <mergeCell ref="B71:B74"/>
    <mergeCell ref="B75:B79"/>
    <mergeCell ref="B91:B94"/>
    <mergeCell ref="B95:B99"/>
    <mergeCell ref="B111:B114"/>
    <mergeCell ref="B115:B119"/>
    <mergeCell ref="B8:E9"/>
    <mergeCell ref="B28:E29"/>
    <mergeCell ref="B48:E49"/>
    <mergeCell ref="B68:E69"/>
    <mergeCell ref="B88:E89"/>
    <mergeCell ref="B108:E10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selection activeCell="D29" sqref="D29"/>
    </sheetView>
  </sheetViews>
  <sheetFormatPr defaultColWidth="9" defaultRowHeight="13.5"/>
  <cols>
    <col min="1" max="1" width="19.125" customWidth="1"/>
  </cols>
  <sheetData>
    <row r="1" ht="27" spans="1:19">
      <c r="A1" s="16" t="s">
        <v>28</v>
      </c>
      <c r="B1" s="16"/>
      <c r="C1" s="16"/>
      <c r="D1" s="16"/>
      <c r="E1" s="16"/>
      <c r="F1" s="16"/>
      <c r="G1" s="16"/>
      <c r="H1" s="16"/>
      <c r="I1" s="16"/>
      <c r="J1" s="16"/>
      <c r="K1" s="16"/>
      <c r="L1" s="16"/>
      <c r="M1" s="16"/>
      <c r="N1" s="16"/>
      <c r="O1" s="16"/>
      <c r="P1" s="16"/>
      <c r="Q1" s="16"/>
      <c r="R1" s="16"/>
      <c r="S1" s="16"/>
    </row>
    <row r="2" ht="15" customHeight="1" spans="1:19">
      <c r="A2" s="98"/>
      <c r="B2" s="98"/>
      <c r="C2" s="98"/>
      <c r="D2" s="98"/>
      <c r="E2" s="98"/>
      <c r="F2" s="98"/>
      <c r="G2" s="98"/>
      <c r="H2" s="98"/>
      <c r="I2" s="98"/>
      <c r="J2" s="98"/>
      <c r="K2" s="98"/>
      <c r="L2" s="98"/>
      <c r="M2" s="103"/>
      <c r="N2" s="98"/>
      <c r="O2" s="104"/>
      <c r="P2" s="39" t="s">
        <v>1</v>
      </c>
      <c r="Q2" s="39"/>
      <c r="R2" s="39"/>
      <c r="S2" s="39"/>
    </row>
    <row r="3" ht="15" customHeight="1" spans="1:19">
      <c r="A3" s="40" t="s">
        <v>29</v>
      </c>
      <c r="B3" s="40" t="s">
        <v>30</v>
      </c>
      <c r="C3" s="40" t="s">
        <v>31</v>
      </c>
      <c r="D3" s="40"/>
      <c r="E3" s="40"/>
      <c r="F3" s="40"/>
      <c r="G3" s="40"/>
      <c r="H3" s="40"/>
      <c r="I3" s="40"/>
      <c r="J3" s="40"/>
      <c r="K3" s="40"/>
      <c r="L3" s="40"/>
      <c r="M3" s="105" t="s">
        <v>32</v>
      </c>
      <c r="N3" s="105"/>
      <c r="O3" s="105"/>
      <c r="P3" s="105"/>
      <c r="Q3" s="105"/>
      <c r="R3" s="105"/>
      <c r="S3" s="105"/>
    </row>
    <row r="4" ht="15" customHeight="1" spans="1:19">
      <c r="A4" s="40"/>
      <c r="B4" s="40"/>
      <c r="C4" s="80" t="s">
        <v>5</v>
      </c>
      <c r="D4" s="106" t="s">
        <v>33</v>
      </c>
      <c r="E4" s="106" t="s">
        <v>34</v>
      </c>
      <c r="F4" s="106" t="s">
        <v>35</v>
      </c>
      <c r="G4" s="106" t="s">
        <v>36</v>
      </c>
      <c r="H4" s="80" t="s">
        <v>16</v>
      </c>
      <c r="I4" s="107" t="s">
        <v>17</v>
      </c>
      <c r="J4" s="106" t="s">
        <v>18</v>
      </c>
      <c r="K4" s="106" t="s">
        <v>19</v>
      </c>
      <c r="L4" s="107" t="s">
        <v>20</v>
      </c>
      <c r="M4" s="107" t="s">
        <v>5</v>
      </c>
      <c r="N4" s="80" t="s">
        <v>37</v>
      </c>
      <c r="O4" s="80" t="s">
        <v>38</v>
      </c>
      <c r="P4" s="80" t="s">
        <v>39</v>
      </c>
      <c r="Q4" s="80" t="s">
        <v>40</v>
      </c>
      <c r="R4" s="80" t="s">
        <v>41</v>
      </c>
      <c r="S4" s="108" t="s">
        <v>42</v>
      </c>
    </row>
    <row r="5" ht="15" customHeight="1" spans="1:19">
      <c r="A5" s="40"/>
      <c r="B5" s="40"/>
      <c r="C5" s="80"/>
      <c r="D5" s="109"/>
      <c r="E5" s="109"/>
      <c r="F5" s="109"/>
      <c r="G5" s="109"/>
      <c r="H5" s="80"/>
      <c r="I5" s="110"/>
      <c r="J5" s="109"/>
      <c r="K5" s="109"/>
      <c r="L5" s="110"/>
      <c r="M5" s="110"/>
      <c r="N5" s="80"/>
      <c r="O5" s="80"/>
      <c r="P5" s="80"/>
      <c r="Q5" s="80"/>
      <c r="R5" s="80"/>
      <c r="S5" s="111"/>
    </row>
    <row r="6" ht="15" customHeight="1" spans="1:19">
      <c r="A6" s="40"/>
      <c r="B6" s="40"/>
      <c r="C6" s="80"/>
      <c r="D6" s="112"/>
      <c r="E6" s="112"/>
      <c r="F6" s="112"/>
      <c r="G6" s="112"/>
      <c r="H6" s="80"/>
      <c r="I6" s="113"/>
      <c r="J6" s="112"/>
      <c r="K6" s="112"/>
      <c r="L6" s="113"/>
      <c r="M6" s="113"/>
      <c r="N6" s="80"/>
      <c r="O6" s="80"/>
      <c r="P6" s="80"/>
      <c r="Q6" s="80"/>
      <c r="R6" s="80"/>
      <c r="S6" s="114"/>
    </row>
    <row r="7" ht="15" customHeight="1" spans="1:19">
      <c r="A7" s="87" t="s">
        <v>43</v>
      </c>
      <c r="B7" s="22">
        <f>C7+M7</f>
        <v>1855.41</v>
      </c>
      <c r="C7" s="22">
        <f>SUM(D7:L7)</f>
        <v>1805.41</v>
      </c>
      <c r="D7" s="115">
        <v>1805.41</v>
      </c>
      <c r="E7" s="115"/>
      <c r="F7" s="115"/>
      <c r="G7" s="115"/>
      <c r="H7" s="115"/>
      <c r="I7" s="115"/>
      <c r="J7" s="115"/>
      <c r="K7" s="115"/>
      <c r="L7" s="115"/>
      <c r="M7" s="22">
        <f>SUM(N7:S7)</f>
        <v>50</v>
      </c>
      <c r="N7" s="115">
        <v>50</v>
      </c>
      <c r="O7" s="115"/>
      <c r="P7" s="115"/>
      <c r="Q7" s="115"/>
      <c r="R7" s="115"/>
      <c r="S7" s="115"/>
    </row>
    <row r="8" ht="15" customHeight="1" spans="1:19">
      <c r="A8" s="44"/>
      <c r="B8" s="22">
        <f t="shared" ref="B8:B20" si="0">C8+M8</f>
        <v>0</v>
      </c>
      <c r="C8" s="22">
        <f t="shared" ref="C8:C20" si="1">SUM(D8:L8)</f>
        <v>0</v>
      </c>
      <c r="D8" s="45"/>
      <c r="E8" s="45"/>
      <c r="F8" s="45"/>
      <c r="G8" s="45"/>
      <c r="H8" s="45"/>
      <c r="I8" s="45"/>
      <c r="J8" s="45"/>
      <c r="K8" s="45"/>
      <c r="L8" s="45"/>
      <c r="M8" s="22">
        <f t="shared" ref="M8:M20" si="2">SUM(N8:S8)</f>
        <v>0</v>
      </c>
      <c r="N8" s="45"/>
      <c r="O8" s="45"/>
      <c r="P8" s="45"/>
      <c r="Q8" s="45"/>
      <c r="R8" s="45"/>
      <c r="S8" s="45"/>
    </row>
    <row r="9" ht="15" customHeight="1" spans="1:19">
      <c r="A9" s="44"/>
      <c r="B9" s="22">
        <f t="shared" si="0"/>
        <v>0</v>
      </c>
      <c r="C9" s="22">
        <f t="shared" si="1"/>
        <v>0</v>
      </c>
      <c r="D9" s="45"/>
      <c r="E9" s="45"/>
      <c r="F9" s="45"/>
      <c r="G9" s="45"/>
      <c r="H9" s="45"/>
      <c r="I9" s="45"/>
      <c r="J9" s="45"/>
      <c r="K9" s="45"/>
      <c r="L9" s="45"/>
      <c r="M9" s="22">
        <f t="shared" si="2"/>
        <v>0</v>
      </c>
      <c r="N9" s="45"/>
      <c r="O9" s="45"/>
      <c r="P9" s="45"/>
      <c r="Q9" s="45"/>
      <c r="R9" s="45"/>
      <c r="S9" s="45"/>
    </row>
    <row r="10" ht="15" customHeight="1" spans="1:19">
      <c r="A10" s="44"/>
      <c r="B10" s="22">
        <f t="shared" si="0"/>
        <v>0</v>
      </c>
      <c r="C10" s="22">
        <f t="shared" si="1"/>
        <v>0</v>
      </c>
      <c r="D10" s="45"/>
      <c r="E10" s="45"/>
      <c r="F10" s="45"/>
      <c r="G10" s="45"/>
      <c r="H10" s="45"/>
      <c r="I10" s="45"/>
      <c r="J10" s="45"/>
      <c r="K10" s="45"/>
      <c r="L10" s="45"/>
      <c r="M10" s="22">
        <f t="shared" si="2"/>
        <v>0</v>
      </c>
      <c r="N10" s="45"/>
      <c r="O10" s="45"/>
      <c r="P10" s="45"/>
      <c r="Q10" s="45"/>
      <c r="R10" s="45"/>
      <c r="S10" s="45"/>
    </row>
    <row r="11" ht="15" customHeight="1" spans="1:19">
      <c r="A11" s="44"/>
      <c r="B11" s="22">
        <f t="shared" si="0"/>
        <v>0</v>
      </c>
      <c r="C11" s="22">
        <f t="shared" si="1"/>
        <v>0</v>
      </c>
      <c r="D11" s="45"/>
      <c r="E11" s="45"/>
      <c r="F11" s="45"/>
      <c r="G11" s="45"/>
      <c r="H11" s="45"/>
      <c r="I11" s="45"/>
      <c r="J11" s="45"/>
      <c r="K11" s="45"/>
      <c r="L11" s="45"/>
      <c r="M11" s="22">
        <f t="shared" si="2"/>
        <v>0</v>
      </c>
      <c r="N11" s="45"/>
      <c r="O11" s="45"/>
      <c r="P11" s="45"/>
      <c r="Q11" s="45"/>
      <c r="R11" s="45"/>
      <c r="S11" s="45"/>
    </row>
    <row r="12" ht="15" customHeight="1" spans="1:19">
      <c r="A12" s="44"/>
      <c r="B12" s="22">
        <f t="shared" si="0"/>
        <v>0</v>
      </c>
      <c r="C12" s="22">
        <f t="shared" si="1"/>
        <v>0</v>
      </c>
      <c r="D12" s="45"/>
      <c r="E12" s="45"/>
      <c r="F12" s="45"/>
      <c r="G12" s="45"/>
      <c r="H12" s="45"/>
      <c r="I12" s="45"/>
      <c r="J12" s="45"/>
      <c r="K12" s="45"/>
      <c r="L12" s="45"/>
      <c r="M12" s="22">
        <f t="shared" si="2"/>
        <v>0</v>
      </c>
      <c r="N12" s="45"/>
      <c r="O12" s="45"/>
      <c r="P12" s="45"/>
      <c r="Q12" s="45"/>
      <c r="R12" s="45"/>
      <c r="S12" s="45"/>
    </row>
    <row r="13" ht="15" customHeight="1" spans="1:19">
      <c r="A13" s="42"/>
      <c r="B13" s="22">
        <f t="shared" si="0"/>
        <v>0</v>
      </c>
      <c r="C13" s="22">
        <f t="shared" si="1"/>
        <v>0</v>
      </c>
      <c r="D13" s="45"/>
      <c r="E13" s="45"/>
      <c r="F13" s="45"/>
      <c r="G13" s="45"/>
      <c r="H13" s="45"/>
      <c r="I13" s="45"/>
      <c r="J13" s="45"/>
      <c r="K13" s="45"/>
      <c r="L13" s="45"/>
      <c r="M13" s="22">
        <f t="shared" si="2"/>
        <v>0</v>
      </c>
      <c r="N13" s="45"/>
      <c r="O13" s="45"/>
      <c r="P13" s="45"/>
      <c r="Q13" s="45"/>
      <c r="R13" s="45"/>
      <c r="S13" s="45"/>
    </row>
    <row r="14" ht="15" customHeight="1" spans="1:19">
      <c r="A14" s="44"/>
      <c r="B14" s="22">
        <f t="shared" si="0"/>
        <v>0</v>
      </c>
      <c r="C14" s="22">
        <f t="shared" si="1"/>
        <v>0</v>
      </c>
      <c r="D14" s="45"/>
      <c r="E14" s="45"/>
      <c r="F14" s="45"/>
      <c r="G14" s="45"/>
      <c r="H14" s="45"/>
      <c r="I14" s="45"/>
      <c r="J14" s="45"/>
      <c r="K14" s="45"/>
      <c r="L14" s="45"/>
      <c r="M14" s="22">
        <f t="shared" si="2"/>
        <v>0</v>
      </c>
      <c r="N14" s="45"/>
      <c r="O14" s="45"/>
      <c r="P14" s="45"/>
      <c r="Q14" s="45"/>
      <c r="R14" s="45"/>
      <c r="S14" s="45"/>
    </row>
    <row r="15" ht="15" customHeight="1" spans="1:19">
      <c r="A15" s="44"/>
      <c r="B15" s="22">
        <f t="shared" si="0"/>
        <v>0</v>
      </c>
      <c r="C15" s="22">
        <f t="shared" si="1"/>
        <v>0</v>
      </c>
      <c r="D15" s="45"/>
      <c r="E15" s="45"/>
      <c r="F15" s="45"/>
      <c r="G15" s="45"/>
      <c r="H15" s="45"/>
      <c r="I15" s="45"/>
      <c r="J15" s="45"/>
      <c r="K15" s="45"/>
      <c r="L15" s="45"/>
      <c r="M15" s="22">
        <f t="shared" si="2"/>
        <v>0</v>
      </c>
      <c r="N15" s="45"/>
      <c r="O15" s="45"/>
      <c r="P15" s="45"/>
      <c r="Q15" s="45"/>
      <c r="R15" s="45"/>
      <c r="S15" s="45"/>
    </row>
    <row r="16" ht="15" customHeight="1" spans="1:19">
      <c r="A16" s="44"/>
      <c r="B16" s="22">
        <f t="shared" si="0"/>
        <v>0</v>
      </c>
      <c r="C16" s="22">
        <f t="shared" si="1"/>
        <v>0</v>
      </c>
      <c r="D16" s="45"/>
      <c r="E16" s="45"/>
      <c r="F16" s="45"/>
      <c r="G16" s="45"/>
      <c r="H16" s="45"/>
      <c r="I16" s="45"/>
      <c r="J16" s="45"/>
      <c r="K16" s="45"/>
      <c r="L16" s="45"/>
      <c r="M16" s="22">
        <f t="shared" si="2"/>
        <v>0</v>
      </c>
      <c r="N16" s="45"/>
      <c r="O16" s="45"/>
      <c r="P16" s="45"/>
      <c r="Q16" s="45"/>
      <c r="R16" s="45"/>
      <c r="S16" s="45"/>
    </row>
    <row r="17" ht="15" customHeight="1" spans="1:19">
      <c r="A17" s="44"/>
      <c r="B17" s="22">
        <f t="shared" si="0"/>
        <v>0</v>
      </c>
      <c r="C17" s="22">
        <f t="shared" si="1"/>
        <v>0</v>
      </c>
      <c r="D17" s="45"/>
      <c r="E17" s="45"/>
      <c r="F17" s="45"/>
      <c r="G17" s="45"/>
      <c r="H17" s="45"/>
      <c r="I17" s="45"/>
      <c r="J17" s="45"/>
      <c r="K17" s="45"/>
      <c r="L17" s="45"/>
      <c r="M17" s="22">
        <f t="shared" si="2"/>
        <v>0</v>
      </c>
      <c r="N17" s="45"/>
      <c r="O17" s="45"/>
      <c r="P17" s="45"/>
      <c r="Q17" s="45"/>
      <c r="R17" s="45"/>
      <c r="S17" s="45"/>
    </row>
    <row r="18" ht="15" customHeight="1" spans="1:19">
      <c r="A18" s="44"/>
      <c r="B18" s="22">
        <f t="shared" si="0"/>
        <v>0</v>
      </c>
      <c r="C18" s="22">
        <f t="shared" si="1"/>
        <v>0</v>
      </c>
      <c r="D18" s="45"/>
      <c r="E18" s="45"/>
      <c r="F18" s="45"/>
      <c r="G18" s="45"/>
      <c r="H18" s="45"/>
      <c r="I18" s="45"/>
      <c r="J18" s="45"/>
      <c r="K18" s="45"/>
      <c r="L18" s="45"/>
      <c r="M18" s="22">
        <f t="shared" si="2"/>
        <v>0</v>
      </c>
      <c r="N18" s="45"/>
      <c r="O18" s="45"/>
      <c r="P18" s="45"/>
      <c r="Q18" s="45"/>
      <c r="R18" s="45"/>
      <c r="S18" s="45"/>
    </row>
    <row r="19" ht="15" customHeight="1" spans="1:19">
      <c r="A19" s="44"/>
      <c r="B19" s="22">
        <f t="shared" si="0"/>
        <v>0</v>
      </c>
      <c r="C19" s="22">
        <f t="shared" si="1"/>
        <v>0</v>
      </c>
      <c r="D19" s="45"/>
      <c r="E19" s="45"/>
      <c r="F19" s="45"/>
      <c r="G19" s="45"/>
      <c r="H19" s="45"/>
      <c r="I19" s="45"/>
      <c r="J19" s="45"/>
      <c r="K19" s="45"/>
      <c r="L19" s="45"/>
      <c r="M19" s="22">
        <f t="shared" si="2"/>
        <v>0</v>
      </c>
      <c r="N19" s="45"/>
      <c r="O19" s="45"/>
      <c r="P19" s="45"/>
      <c r="Q19" s="45"/>
      <c r="R19" s="45"/>
      <c r="S19" s="45"/>
    </row>
    <row r="20" ht="15" customHeight="1" spans="1:19">
      <c r="A20" s="116" t="s">
        <v>44</v>
      </c>
      <c r="B20" s="22">
        <f t="shared" si="0"/>
        <v>1855.41</v>
      </c>
      <c r="C20" s="22">
        <f t="shared" si="1"/>
        <v>1805.41</v>
      </c>
      <c r="D20" s="22">
        <f>SUM(D7:D19)</f>
        <v>1805.41</v>
      </c>
      <c r="E20" s="22">
        <f t="shared" ref="E20:L20" si="3">SUM(E7:E19)</f>
        <v>0</v>
      </c>
      <c r="F20" s="22">
        <f t="shared" si="3"/>
        <v>0</v>
      </c>
      <c r="G20" s="22">
        <f t="shared" si="3"/>
        <v>0</v>
      </c>
      <c r="H20" s="22">
        <f t="shared" si="3"/>
        <v>0</v>
      </c>
      <c r="I20" s="22">
        <f t="shared" si="3"/>
        <v>0</v>
      </c>
      <c r="J20" s="22">
        <f t="shared" si="3"/>
        <v>0</v>
      </c>
      <c r="K20" s="22">
        <f t="shared" si="3"/>
        <v>0</v>
      </c>
      <c r="L20" s="22">
        <f t="shared" si="3"/>
        <v>0</v>
      </c>
      <c r="M20" s="22">
        <f t="shared" si="2"/>
        <v>50</v>
      </c>
      <c r="N20" s="117">
        <f t="shared" ref="N20:S20" si="4">SUM(N7:N19)</f>
        <v>50</v>
      </c>
      <c r="O20" s="117">
        <f t="shared" si="4"/>
        <v>0</v>
      </c>
      <c r="P20" s="117">
        <f t="shared" si="4"/>
        <v>0</v>
      </c>
      <c r="Q20" s="117">
        <f t="shared" si="4"/>
        <v>0</v>
      </c>
      <c r="R20" s="117">
        <f t="shared" si="4"/>
        <v>0</v>
      </c>
      <c r="S20" s="117">
        <f t="shared" si="4"/>
        <v>0</v>
      </c>
    </row>
  </sheetData>
  <mergeCells count="25">
    <mergeCell ref="A1:S1"/>
    <mergeCell ref="B2:I2"/>
    <mergeCell ref="J2:L2"/>
    <mergeCell ref="P2:S2"/>
    <mergeCell ref="C3:L3"/>
    <mergeCell ref="M3:S3"/>
    <mergeCell ref="A3:A6"/>
    <mergeCell ref="B3: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A9" workbookViewId="0">
      <selection activeCell="D29" sqref="D29"/>
    </sheetView>
  </sheetViews>
  <sheetFormatPr defaultColWidth="9" defaultRowHeight="13.5" outlineLevelCol="7"/>
  <cols>
    <col min="1" max="1" width="15.125" customWidth="1"/>
    <col min="2" max="2" width="17.375" customWidth="1"/>
    <col min="8" max="8" width="26.375" customWidth="1"/>
  </cols>
  <sheetData>
    <row r="1" ht="27" spans="1:8">
      <c r="A1" s="96" t="s">
        <v>45</v>
      </c>
      <c r="B1" s="97"/>
      <c r="C1" s="97"/>
      <c r="D1" s="97"/>
      <c r="E1" s="97"/>
      <c r="F1" s="97"/>
      <c r="G1" s="97"/>
      <c r="H1" s="97"/>
    </row>
    <row r="2" spans="1:8">
      <c r="A2" s="98"/>
      <c r="B2" s="98"/>
      <c r="C2" s="98"/>
      <c r="D2" s="98"/>
      <c r="E2" s="98"/>
      <c r="F2" s="39"/>
      <c r="G2" s="39" t="s">
        <v>1</v>
      </c>
      <c r="H2" s="39"/>
    </row>
    <row r="3" spans="1:8">
      <c r="A3" s="99" t="s">
        <v>46</v>
      </c>
      <c r="B3" s="99" t="s">
        <v>47</v>
      </c>
      <c r="C3" s="40" t="s">
        <v>5</v>
      </c>
      <c r="D3" s="99" t="s">
        <v>48</v>
      </c>
      <c r="E3" s="40" t="s">
        <v>49</v>
      </c>
      <c r="F3" s="17" t="s">
        <v>50</v>
      </c>
      <c r="G3" s="40" t="s">
        <v>51</v>
      </c>
      <c r="H3" s="40" t="s">
        <v>52</v>
      </c>
    </row>
    <row r="4" spans="1:8">
      <c r="A4" s="100"/>
      <c r="B4" s="100"/>
      <c r="C4" s="41"/>
      <c r="D4" s="100"/>
      <c r="E4" s="41"/>
      <c r="F4" s="101"/>
      <c r="G4" s="41"/>
      <c r="H4" s="41"/>
    </row>
    <row r="5" spans="1:8">
      <c r="A5" s="100"/>
      <c r="B5" s="100"/>
      <c r="C5" s="41"/>
      <c r="D5" s="100"/>
      <c r="E5" s="41"/>
      <c r="F5" s="101"/>
      <c r="G5" s="41"/>
      <c r="H5" s="41"/>
    </row>
    <row r="6" spans="1:8">
      <c r="A6" s="102"/>
      <c r="B6" s="102"/>
      <c r="C6" s="41"/>
      <c r="D6" s="102"/>
      <c r="E6" s="41"/>
      <c r="F6" s="19"/>
      <c r="G6" s="41"/>
      <c r="H6" s="41"/>
    </row>
    <row r="7" spans="1:8">
      <c r="A7" s="77">
        <v>208</v>
      </c>
      <c r="B7" s="78" t="s">
        <v>53</v>
      </c>
      <c r="C7" s="22">
        <f>D7+E7</f>
        <v>1834.69</v>
      </c>
      <c r="D7" s="43">
        <f>D8+D26</f>
        <v>79.05</v>
      </c>
      <c r="E7" s="43">
        <f>E8+E10+E18+E24+E26+E30</f>
        <v>1755.64</v>
      </c>
      <c r="F7" s="43"/>
      <c r="G7" s="43"/>
      <c r="H7" s="43"/>
    </row>
    <row r="8" spans="1:8">
      <c r="A8" s="77">
        <v>20805</v>
      </c>
      <c r="B8" s="78" t="s">
        <v>54</v>
      </c>
      <c r="C8" s="22">
        <f>D8</f>
        <v>8.81</v>
      </c>
      <c r="D8" s="45">
        <f>D9</f>
        <v>8.81</v>
      </c>
      <c r="E8" s="45"/>
      <c r="F8" s="45"/>
      <c r="G8" s="45"/>
      <c r="H8" s="45"/>
    </row>
    <row r="9" ht="24" spans="1:8">
      <c r="A9" s="77">
        <v>2080505</v>
      </c>
      <c r="B9" s="80" t="s">
        <v>55</v>
      </c>
      <c r="C9" s="22">
        <f>D9</f>
        <v>8.81</v>
      </c>
      <c r="D9" s="45">
        <v>8.81</v>
      </c>
      <c r="E9" s="45"/>
      <c r="F9" s="45"/>
      <c r="G9" s="45"/>
      <c r="H9" s="45"/>
    </row>
    <row r="10" spans="1:8">
      <c r="A10" s="77">
        <v>20808</v>
      </c>
      <c r="B10" s="81" t="s">
        <v>56</v>
      </c>
      <c r="C10" s="22">
        <f t="shared" ref="C10:C20" si="0">E10</f>
        <v>711.13</v>
      </c>
      <c r="D10" s="45"/>
      <c r="E10" s="45">
        <f>E11+E12+E13+E14+E15+E16+E17</f>
        <v>711.13</v>
      </c>
      <c r="F10" s="45"/>
      <c r="G10" s="45"/>
      <c r="H10" s="45"/>
    </row>
    <row r="11" spans="1:8">
      <c r="A11" s="77">
        <v>2080801</v>
      </c>
      <c r="B11" s="82" t="s">
        <v>57</v>
      </c>
      <c r="C11" s="22">
        <f t="shared" si="0"/>
        <v>40.12</v>
      </c>
      <c r="D11" s="45"/>
      <c r="E11" s="45">
        <v>40.12</v>
      </c>
      <c r="F11" s="45"/>
      <c r="G11" s="45"/>
      <c r="H11" s="45"/>
    </row>
    <row r="12" spans="1:8">
      <c r="A12" s="77">
        <v>2080802</v>
      </c>
      <c r="B12" s="82" t="s">
        <v>58</v>
      </c>
      <c r="C12" s="22">
        <f t="shared" si="0"/>
        <v>192</v>
      </c>
      <c r="D12" s="45"/>
      <c r="E12" s="45">
        <v>192</v>
      </c>
      <c r="F12" s="45"/>
      <c r="G12" s="45"/>
      <c r="H12" s="45"/>
    </row>
    <row r="13" ht="24" spans="1:8">
      <c r="A13" s="77">
        <v>2080803</v>
      </c>
      <c r="B13" s="82" t="s">
        <v>59</v>
      </c>
      <c r="C13" s="22">
        <f t="shared" si="0"/>
        <v>22</v>
      </c>
      <c r="D13" s="45"/>
      <c r="E13" s="45">
        <v>22</v>
      </c>
      <c r="F13" s="45"/>
      <c r="G13" s="45"/>
      <c r="H13" s="45"/>
    </row>
    <row r="14" spans="1:8">
      <c r="A14" s="77">
        <v>2080805</v>
      </c>
      <c r="B14" s="82" t="s">
        <v>60</v>
      </c>
      <c r="C14" s="22">
        <f t="shared" si="0"/>
        <v>209.31</v>
      </c>
      <c r="D14" s="45"/>
      <c r="E14" s="45">
        <v>209.31</v>
      </c>
      <c r="F14" s="45"/>
      <c r="G14" s="45"/>
      <c r="H14" s="45"/>
    </row>
    <row r="15" ht="24" spans="1:8">
      <c r="A15" s="77">
        <v>2080806</v>
      </c>
      <c r="B15" s="82" t="s">
        <v>61</v>
      </c>
      <c r="C15" s="22">
        <f t="shared" si="0"/>
        <v>86</v>
      </c>
      <c r="D15" s="45"/>
      <c r="E15" s="45">
        <v>86</v>
      </c>
      <c r="F15" s="45"/>
      <c r="G15" s="45"/>
      <c r="H15" s="45"/>
    </row>
    <row r="16" spans="1:8">
      <c r="A16" s="77">
        <v>2080808</v>
      </c>
      <c r="B16" s="83" t="s">
        <v>62</v>
      </c>
      <c r="C16" s="22">
        <f t="shared" si="0"/>
        <v>18.7</v>
      </c>
      <c r="D16" s="45"/>
      <c r="E16" s="45">
        <v>18.7</v>
      </c>
      <c r="F16" s="45"/>
      <c r="G16" s="45"/>
      <c r="H16" s="45"/>
    </row>
    <row r="17" spans="1:8">
      <c r="A17" s="77">
        <v>2080899</v>
      </c>
      <c r="B17" s="82" t="s">
        <v>63</v>
      </c>
      <c r="C17" s="22">
        <f t="shared" si="0"/>
        <v>143</v>
      </c>
      <c r="D17" s="45"/>
      <c r="E17" s="45">
        <v>143</v>
      </c>
      <c r="F17" s="45"/>
      <c r="G17" s="45"/>
      <c r="H17" s="45"/>
    </row>
    <row r="18" spans="1:8">
      <c r="A18" s="77">
        <v>20809</v>
      </c>
      <c r="B18" s="82" t="s">
        <v>64</v>
      </c>
      <c r="C18" s="22">
        <f t="shared" si="0"/>
        <v>648.81</v>
      </c>
      <c r="D18" s="45"/>
      <c r="E18" s="45">
        <f>E19+E21+E22+E23+E20</f>
        <v>648.81</v>
      </c>
      <c r="F18" s="45"/>
      <c r="G18" s="45"/>
      <c r="H18" s="45"/>
    </row>
    <row r="19" spans="1:8">
      <c r="A19" s="77">
        <v>2080901</v>
      </c>
      <c r="B19" s="82" t="s">
        <v>65</v>
      </c>
      <c r="C19" s="22">
        <f t="shared" si="0"/>
        <v>106.31</v>
      </c>
      <c r="D19" s="45"/>
      <c r="E19" s="45">
        <v>106.31</v>
      </c>
      <c r="F19" s="45"/>
      <c r="G19" s="45"/>
      <c r="H19" s="45"/>
    </row>
    <row r="20" ht="24" spans="1:8">
      <c r="A20" s="77">
        <v>2080902</v>
      </c>
      <c r="B20" s="83" t="s">
        <v>66</v>
      </c>
      <c r="C20" s="22">
        <f t="shared" si="0"/>
        <v>302</v>
      </c>
      <c r="D20" s="45"/>
      <c r="E20" s="45">
        <v>302</v>
      </c>
      <c r="F20" s="45"/>
      <c r="G20" s="45"/>
      <c r="H20" s="45"/>
    </row>
    <row r="21" spans="1:8">
      <c r="A21" s="77">
        <v>2080904</v>
      </c>
      <c r="B21" s="83" t="s">
        <v>67</v>
      </c>
      <c r="C21" s="22">
        <f t="shared" ref="C21:C37" si="1">E21</f>
        <v>3</v>
      </c>
      <c r="D21" s="45"/>
      <c r="E21" s="45">
        <v>3</v>
      </c>
      <c r="F21" s="45"/>
      <c r="G21" s="45"/>
      <c r="H21" s="45"/>
    </row>
    <row r="22" spans="1:8">
      <c r="A22" s="77">
        <v>2080905</v>
      </c>
      <c r="B22" s="82" t="s">
        <v>68</v>
      </c>
      <c r="C22" s="22">
        <f t="shared" si="1"/>
        <v>123.5</v>
      </c>
      <c r="D22" s="45"/>
      <c r="E22" s="45">
        <v>123.5</v>
      </c>
      <c r="F22" s="45"/>
      <c r="G22" s="45"/>
      <c r="H22" s="45"/>
    </row>
    <row r="23" spans="1:8">
      <c r="A23" s="77">
        <v>2080999</v>
      </c>
      <c r="B23" s="82" t="s">
        <v>69</v>
      </c>
      <c r="C23" s="22">
        <f t="shared" si="1"/>
        <v>114</v>
      </c>
      <c r="D23" s="45"/>
      <c r="E23" s="45">
        <v>114</v>
      </c>
      <c r="F23" s="45"/>
      <c r="G23" s="45"/>
      <c r="H23" s="45"/>
    </row>
    <row r="24" spans="1:8">
      <c r="A24" s="77">
        <v>20825</v>
      </c>
      <c r="B24" s="78" t="s">
        <v>70</v>
      </c>
      <c r="C24" s="22">
        <f t="shared" si="1"/>
        <v>3.02</v>
      </c>
      <c r="D24" s="45"/>
      <c r="E24" s="45">
        <f>E25</f>
        <v>3.02</v>
      </c>
      <c r="F24" s="45"/>
      <c r="G24" s="45"/>
      <c r="H24" s="45"/>
    </row>
    <row r="25" spans="1:8">
      <c r="A25" s="77">
        <v>2082501</v>
      </c>
      <c r="B25" s="78" t="s">
        <v>71</v>
      </c>
      <c r="C25" s="22">
        <f t="shared" si="1"/>
        <v>3.02</v>
      </c>
      <c r="D25" s="45"/>
      <c r="E25" s="45">
        <v>3.02</v>
      </c>
      <c r="F25" s="45"/>
      <c r="G25" s="45"/>
      <c r="H25" s="45"/>
    </row>
    <row r="26" spans="1:8">
      <c r="A26" s="77">
        <v>20828</v>
      </c>
      <c r="B26" s="78" t="s">
        <v>72</v>
      </c>
      <c r="C26" s="22">
        <f t="shared" si="1"/>
        <v>189.88</v>
      </c>
      <c r="D26" s="45">
        <f>D28</f>
        <v>70.24</v>
      </c>
      <c r="E26" s="45">
        <f>E27+E28+E29</f>
        <v>189.88</v>
      </c>
      <c r="F26" s="45"/>
      <c r="G26" s="45"/>
      <c r="H26" s="45"/>
    </row>
    <row r="27" spans="1:8">
      <c r="A27" s="77">
        <v>2082804</v>
      </c>
      <c r="B27" s="78" t="s">
        <v>73</v>
      </c>
      <c r="C27" s="22">
        <f t="shared" si="1"/>
        <v>104.31</v>
      </c>
      <c r="D27" s="45"/>
      <c r="E27" s="45">
        <v>104.31</v>
      </c>
      <c r="F27" s="45"/>
      <c r="G27" s="45"/>
      <c r="H27" s="45"/>
    </row>
    <row r="28" spans="1:8">
      <c r="A28" s="77">
        <v>2082850</v>
      </c>
      <c r="B28" s="78" t="s">
        <v>74</v>
      </c>
      <c r="C28" s="22">
        <f>D28+E28</f>
        <v>81.09</v>
      </c>
      <c r="D28" s="45">
        <v>70.24</v>
      </c>
      <c r="E28" s="45">
        <v>10.85</v>
      </c>
      <c r="F28" s="45"/>
      <c r="G28" s="45"/>
      <c r="H28" s="45"/>
    </row>
    <row r="29" ht="24" spans="1:8">
      <c r="A29" s="77">
        <v>2082899</v>
      </c>
      <c r="B29" s="78" t="s">
        <v>75</v>
      </c>
      <c r="C29" s="22">
        <f t="shared" si="1"/>
        <v>74.72</v>
      </c>
      <c r="D29" s="45">
        <v>82.57</v>
      </c>
      <c r="E29" s="45">
        <v>74.72</v>
      </c>
      <c r="F29" s="45"/>
      <c r="G29" s="45"/>
      <c r="H29" s="45"/>
    </row>
    <row r="30" ht="24" spans="1:8">
      <c r="A30" s="77">
        <v>20899</v>
      </c>
      <c r="B30" s="78" t="s">
        <v>76</v>
      </c>
      <c r="C30" s="22">
        <f t="shared" si="1"/>
        <v>202.8</v>
      </c>
      <c r="D30" s="45"/>
      <c r="E30" s="45">
        <f>E31</f>
        <v>202.8</v>
      </c>
      <c r="F30" s="45"/>
      <c r="G30" s="45"/>
      <c r="H30" s="45"/>
    </row>
    <row r="31" ht="24" spans="1:8">
      <c r="A31" s="77">
        <v>2089999</v>
      </c>
      <c r="B31" s="78" t="s">
        <v>76</v>
      </c>
      <c r="C31" s="22">
        <f t="shared" si="1"/>
        <v>202.8</v>
      </c>
      <c r="D31" s="45"/>
      <c r="E31" s="45">
        <v>202.8</v>
      </c>
      <c r="F31" s="45"/>
      <c r="G31" s="45"/>
      <c r="H31" s="45"/>
    </row>
    <row r="32" spans="1:8">
      <c r="A32" s="77">
        <v>210</v>
      </c>
      <c r="B32" s="78" t="s">
        <v>77</v>
      </c>
      <c r="C32" s="22">
        <f>C33+C35</f>
        <v>20.72</v>
      </c>
      <c r="D32" s="45">
        <f>D33</f>
        <v>3.52</v>
      </c>
      <c r="E32" s="45">
        <f>E33+E35</f>
        <v>17.2</v>
      </c>
      <c r="F32" s="45"/>
      <c r="G32" s="45"/>
      <c r="H32" s="45"/>
    </row>
    <row r="33" ht="24" spans="1:8">
      <c r="A33" s="77">
        <v>21011</v>
      </c>
      <c r="B33" s="78" t="s">
        <v>78</v>
      </c>
      <c r="C33" s="22">
        <f>D33</f>
        <v>3.52</v>
      </c>
      <c r="D33" s="45">
        <f>D34</f>
        <v>3.52</v>
      </c>
      <c r="E33" s="45">
        <f>E34</f>
        <v>0</v>
      </c>
      <c r="F33" s="45"/>
      <c r="G33" s="45"/>
      <c r="H33" s="45"/>
    </row>
    <row r="34" spans="1:8">
      <c r="A34" s="77">
        <v>2101102</v>
      </c>
      <c r="B34" s="78" t="s">
        <v>79</v>
      </c>
      <c r="C34" s="22">
        <f t="shared" si="1"/>
        <v>0</v>
      </c>
      <c r="D34" s="45">
        <v>3.52</v>
      </c>
      <c r="E34" s="45"/>
      <c r="F34" s="45"/>
      <c r="G34" s="45"/>
      <c r="H34" s="45"/>
    </row>
    <row r="35" spans="1:8">
      <c r="A35" s="77">
        <v>21014</v>
      </c>
      <c r="B35" s="78" t="s">
        <v>80</v>
      </c>
      <c r="C35" s="22">
        <f t="shared" si="1"/>
        <v>17.2</v>
      </c>
      <c r="D35" s="45"/>
      <c r="E35" s="45">
        <f>E36+E37</f>
        <v>17.2</v>
      </c>
      <c r="F35" s="45"/>
      <c r="G35" s="45"/>
      <c r="H35" s="45"/>
    </row>
    <row r="36" spans="1:8">
      <c r="A36" s="77">
        <v>2101401</v>
      </c>
      <c r="B36" s="78" t="s">
        <v>81</v>
      </c>
      <c r="C36" s="22">
        <f t="shared" si="1"/>
        <v>12</v>
      </c>
      <c r="D36" s="45"/>
      <c r="E36" s="45">
        <v>12</v>
      </c>
      <c r="F36" s="45"/>
      <c r="G36" s="45"/>
      <c r="H36" s="45"/>
    </row>
    <row r="37" ht="24" spans="1:8">
      <c r="A37" s="77">
        <v>2101499</v>
      </c>
      <c r="B37" s="77" t="s">
        <v>82</v>
      </c>
      <c r="C37" s="22">
        <f t="shared" si="1"/>
        <v>5.2</v>
      </c>
      <c r="D37" s="45"/>
      <c r="E37" s="45">
        <v>5.2</v>
      </c>
      <c r="F37" s="45"/>
      <c r="G37" s="45"/>
      <c r="H37" s="45"/>
    </row>
    <row r="38" spans="1:8">
      <c r="A38" s="84"/>
      <c r="B38" s="57" t="s">
        <v>44</v>
      </c>
      <c r="C38" s="22">
        <f>D38+E38</f>
        <v>1855.41</v>
      </c>
      <c r="D38" s="22">
        <f>D7+D32</f>
        <v>82.57</v>
      </c>
      <c r="E38" s="22">
        <f>E7+E32</f>
        <v>1772.84</v>
      </c>
      <c r="F38" s="22">
        <f t="shared" ref="E38:H38" si="2">F17+F13+F7</f>
        <v>0</v>
      </c>
      <c r="G38" s="22">
        <f t="shared" si="2"/>
        <v>0</v>
      </c>
      <c r="H38" s="22">
        <f t="shared" si="2"/>
        <v>0</v>
      </c>
    </row>
  </sheetData>
  <mergeCells count="11">
    <mergeCell ref="A1:H1"/>
    <mergeCell ref="B2:E2"/>
    <mergeCell ref="G2:H2"/>
    <mergeCell ref="A3:A6"/>
    <mergeCell ref="B3:B6"/>
    <mergeCell ref="C3:C6"/>
    <mergeCell ref="D3:D6"/>
    <mergeCell ref="E3:E6"/>
    <mergeCell ref="F3:F6"/>
    <mergeCell ref="G3:G6"/>
    <mergeCell ref="H3:H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C7" sqref="C7"/>
    </sheetView>
  </sheetViews>
  <sheetFormatPr defaultColWidth="9" defaultRowHeight="13.5"/>
  <cols>
    <col min="1" max="1" width="15.625" customWidth="1"/>
    <col min="5" max="5" width="15.625" customWidth="1"/>
    <col min="10" max="10" width="10.375" customWidth="1"/>
  </cols>
  <sheetData>
    <row r="1" ht="27.75" customHeight="1" spans="1:10">
      <c r="A1" s="47" t="s">
        <v>83</v>
      </c>
      <c r="B1" s="47"/>
      <c r="C1" s="47"/>
      <c r="D1" s="47"/>
      <c r="E1" s="47"/>
      <c r="F1" s="47"/>
      <c r="G1" s="47"/>
      <c r="H1" s="47"/>
      <c r="I1" s="47"/>
      <c r="J1" s="47"/>
    </row>
    <row r="2" ht="15" customHeight="1" spans="1:10">
      <c r="A2" s="85" t="s">
        <v>84</v>
      </c>
      <c r="B2" s="85"/>
      <c r="C2" s="85"/>
      <c r="D2" s="85"/>
      <c r="E2" s="85"/>
      <c r="F2" s="85"/>
      <c r="G2" s="85"/>
      <c r="H2" s="85"/>
      <c r="I2" s="85"/>
      <c r="J2" s="85"/>
    </row>
    <row r="3" ht="25.15" customHeight="1" spans="1:10">
      <c r="A3" s="86" t="s">
        <v>85</v>
      </c>
      <c r="B3" s="86"/>
      <c r="C3" s="86"/>
      <c r="D3" s="86"/>
      <c r="E3" s="86" t="s">
        <v>86</v>
      </c>
      <c r="F3" s="86"/>
      <c r="G3" s="86"/>
      <c r="H3" s="86"/>
      <c r="I3" s="86"/>
      <c r="J3" s="86"/>
    </row>
    <row r="4" ht="15" customHeight="1" spans="1:10">
      <c r="A4" s="86" t="s">
        <v>4</v>
      </c>
      <c r="B4" s="56" t="s">
        <v>5</v>
      </c>
      <c r="C4" s="56" t="s">
        <v>6</v>
      </c>
      <c r="D4" s="56" t="s">
        <v>7</v>
      </c>
      <c r="E4" s="86" t="s">
        <v>4</v>
      </c>
      <c r="F4" s="56" t="s">
        <v>5</v>
      </c>
      <c r="G4" s="86" t="s">
        <v>33</v>
      </c>
      <c r="H4" s="86"/>
      <c r="I4" s="86" t="s">
        <v>34</v>
      </c>
      <c r="J4" s="86"/>
    </row>
    <row r="5" ht="36" spans="1:10">
      <c r="A5" s="86"/>
      <c r="B5" s="56"/>
      <c r="C5" s="56"/>
      <c r="D5" s="56"/>
      <c r="E5" s="86"/>
      <c r="F5" s="56"/>
      <c r="G5" s="56" t="s">
        <v>6</v>
      </c>
      <c r="H5" s="56" t="s">
        <v>7</v>
      </c>
      <c r="I5" s="56" t="s">
        <v>6</v>
      </c>
      <c r="J5" s="56" t="s">
        <v>7</v>
      </c>
    </row>
    <row r="6" ht="25.15" customHeight="1" spans="1:10">
      <c r="A6" s="87" t="s">
        <v>87</v>
      </c>
      <c r="B6" s="88">
        <f>SUM(C6:D6)</f>
        <v>1855.41</v>
      </c>
      <c r="C6" s="89">
        <f>C7+C8+C9</f>
        <v>1805.41</v>
      </c>
      <c r="D6" s="89">
        <f>D7+D8+D9</f>
        <v>50</v>
      </c>
      <c r="E6" s="56" t="s">
        <v>9</v>
      </c>
      <c r="F6" s="59">
        <f>SUM(G6:H6)</f>
        <v>1834.69</v>
      </c>
      <c r="G6" s="90">
        <v>1784.69</v>
      </c>
      <c r="H6" s="90">
        <v>50</v>
      </c>
      <c r="I6" s="91"/>
      <c r="J6" s="91"/>
    </row>
    <row r="7" ht="25.15" customHeight="1" spans="1:10">
      <c r="A7" s="87" t="s">
        <v>88</v>
      </c>
      <c r="B7" s="88">
        <f>SUM(C7:D7)</f>
        <v>1855.41</v>
      </c>
      <c r="C7" s="89">
        <v>1805.41</v>
      </c>
      <c r="D7" s="89">
        <v>50</v>
      </c>
      <c r="E7" s="56" t="s">
        <v>11</v>
      </c>
      <c r="F7" s="59">
        <f>SUM(G7:H7)</f>
        <v>20.72</v>
      </c>
      <c r="G7" s="90">
        <v>20.72</v>
      </c>
      <c r="H7" s="90"/>
      <c r="I7" s="91"/>
      <c r="J7" s="91"/>
    </row>
    <row r="8" ht="25.15" customHeight="1" spans="1:10">
      <c r="A8" s="87" t="s">
        <v>89</v>
      </c>
      <c r="B8" s="88">
        <f t="shared" ref="B8:B14" si="0">SUM(C8:D8)</f>
        <v>0</v>
      </c>
      <c r="C8" s="89"/>
      <c r="D8" s="89"/>
      <c r="E8" s="51"/>
      <c r="F8" s="88">
        <f t="shared" ref="F7:F14" si="1">SUM(G8:J8)</f>
        <v>0</v>
      </c>
      <c r="G8" s="91"/>
      <c r="H8" s="91"/>
      <c r="I8" s="91"/>
      <c r="J8" s="91"/>
    </row>
    <row r="9" ht="25.15" customHeight="1" spans="1:10">
      <c r="A9" s="87" t="s">
        <v>90</v>
      </c>
      <c r="B9" s="88">
        <f t="shared" si="0"/>
        <v>0</v>
      </c>
      <c r="C9" s="89"/>
      <c r="D9" s="89"/>
      <c r="E9" s="51"/>
      <c r="F9" s="88">
        <f t="shared" si="1"/>
        <v>0</v>
      </c>
      <c r="G9" s="91"/>
      <c r="H9" s="91"/>
      <c r="I9" s="91"/>
      <c r="J9" s="91"/>
    </row>
    <row r="10" ht="25.15" customHeight="1" spans="1:10">
      <c r="A10" s="92"/>
      <c r="B10" s="88">
        <f t="shared" si="0"/>
        <v>0</v>
      </c>
      <c r="C10" s="89"/>
      <c r="D10" s="89"/>
      <c r="E10" s="51"/>
      <c r="F10" s="88">
        <f t="shared" si="1"/>
        <v>0</v>
      </c>
      <c r="G10" s="91"/>
      <c r="H10" s="91"/>
      <c r="I10" s="91"/>
      <c r="J10" s="91"/>
    </row>
    <row r="11" ht="25.15" customHeight="1" spans="1:10">
      <c r="A11" s="92"/>
      <c r="B11" s="88">
        <f t="shared" si="0"/>
        <v>0</v>
      </c>
      <c r="C11" s="89"/>
      <c r="D11" s="89"/>
      <c r="E11" s="51"/>
      <c r="F11" s="88">
        <f t="shared" si="1"/>
        <v>0</v>
      </c>
      <c r="G11" s="91"/>
      <c r="H11" s="91"/>
      <c r="I11" s="91"/>
      <c r="J11" s="91"/>
    </row>
    <row r="12" ht="25.15" customHeight="1" spans="1:10">
      <c r="A12" s="93"/>
      <c r="B12" s="88">
        <f t="shared" si="0"/>
        <v>0</v>
      </c>
      <c r="C12" s="89"/>
      <c r="D12" s="89"/>
      <c r="E12" s="51"/>
      <c r="F12" s="88">
        <f t="shared" si="1"/>
        <v>0</v>
      </c>
      <c r="G12" s="91"/>
      <c r="H12" s="91"/>
      <c r="I12" s="91"/>
      <c r="J12" s="91"/>
    </row>
    <row r="13" ht="25.15" customHeight="1" spans="1:10">
      <c r="A13" s="93"/>
      <c r="B13" s="88">
        <f t="shared" si="0"/>
        <v>0</v>
      </c>
      <c r="C13" s="89"/>
      <c r="D13" s="89"/>
      <c r="E13" s="51"/>
      <c r="F13" s="88">
        <f t="shared" si="1"/>
        <v>0</v>
      </c>
      <c r="G13" s="91"/>
      <c r="H13" s="91"/>
      <c r="I13" s="91"/>
      <c r="J13" s="91"/>
    </row>
    <row r="14" ht="25.15" customHeight="1" spans="1:10">
      <c r="A14" s="93"/>
      <c r="B14" s="88">
        <f t="shared" si="0"/>
        <v>0</v>
      </c>
      <c r="C14" s="89"/>
      <c r="D14" s="89"/>
      <c r="E14" s="51"/>
      <c r="F14" s="88">
        <f t="shared" si="1"/>
        <v>0</v>
      </c>
      <c r="G14" s="91"/>
      <c r="H14" s="91"/>
      <c r="I14" s="91"/>
      <c r="J14" s="91"/>
    </row>
    <row r="15" ht="25.15" customHeight="1" spans="1:10">
      <c r="A15" s="94" t="s">
        <v>91</v>
      </c>
      <c r="B15" s="88">
        <f>SUM(B6:B14)</f>
        <v>3710.82</v>
      </c>
      <c r="C15" s="88">
        <f>C6</f>
        <v>1805.41</v>
      </c>
      <c r="D15" s="88">
        <f>D6</f>
        <v>50</v>
      </c>
      <c r="E15" s="94" t="s">
        <v>92</v>
      </c>
      <c r="F15" s="88">
        <f>SUM(F6:F14)</f>
        <v>1855.41</v>
      </c>
      <c r="G15" s="88">
        <f>SUM(G6:G14)</f>
        <v>1805.41</v>
      </c>
      <c r="H15" s="88">
        <f>SUM(H6:H14)</f>
        <v>50</v>
      </c>
      <c r="I15" s="88">
        <f>SUM(I6:I14)</f>
        <v>0</v>
      </c>
      <c r="J15" s="88">
        <f>SUM(J6:J14)</f>
        <v>0</v>
      </c>
    </row>
    <row r="16" ht="25.15" customHeight="1" spans="1:10">
      <c r="A16" s="95" t="s">
        <v>93</v>
      </c>
      <c r="B16" s="88">
        <f>C16+D16</f>
        <v>0</v>
      </c>
      <c r="C16" s="89">
        <f>C17+C18+C19</f>
        <v>0</v>
      </c>
      <c r="D16" s="89">
        <f>D17+D18+D19</f>
        <v>0</v>
      </c>
      <c r="E16" s="93" t="s">
        <v>94</v>
      </c>
      <c r="F16" s="88"/>
      <c r="G16" s="91"/>
      <c r="H16" s="91"/>
      <c r="I16" s="91"/>
      <c r="J16" s="91"/>
    </row>
    <row r="17" ht="25.15" customHeight="1" spans="1:10">
      <c r="A17" s="95" t="s">
        <v>88</v>
      </c>
      <c r="B17" s="88">
        <f>C17+D17</f>
        <v>0</v>
      </c>
      <c r="C17" s="89"/>
      <c r="D17" s="89"/>
      <c r="E17" s="93"/>
      <c r="F17" s="88"/>
      <c r="G17" s="91"/>
      <c r="H17" s="91"/>
      <c r="I17" s="91"/>
      <c r="J17" s="91"/>
    </row>
    <row r="18" ht="25.15" customHeight="1" spans="1:10">
      <c r="A18" s="95" t="s">
        <v>89</v>
      </c>
      <c r="B18" s="88">
        <f>C18+D18</f>
        <v>0</v>
      </c>
      <c r="C18" s="89"/>
      <c r="D18" s="89"/>
      <c r="E18" s="93"/>
      <c r="F18" s="88"/>
      <c r="G18" s="91"/>
      <c r="H18" s="91"/>
      <c r="I18" s="91"/>
      <c r="J18" s="91"/>
    </row>
    <row r="19" ht="33" customHeight="1" spans="1:10">
      <c r="A19" s="95" t="s">
        <v>90</v>
      </c>
      <c r="B19" s="88">
        <f>C19+D19</f>
        <v>0</v>
      </c>
      <c r="C19" s="89"/>
      <c r="D19" s="89"/>
      <c r="E19" s="93"/>
      <c r="F19" s="88"/>
      <c r="G19" s="91"/>
      <c r="H19" s="91"/>
      <c r="I19" s="91"/>
      <c r="J19" s="91"/>
    </row>
    <row r="20" ht="28.9" customHeight="1" spans="1:10">
      <c r="A20" s="94" t="s">
        <v>26</v>
      </c>
      <c r="B20" s="88">
        <f>SUM(B15:B19)</f>
        <v>3710.82</v>
      </c>
      <c r="C20" s="88">
        <f>SUM(C15:C19)</f>
        <v>1805.41</v>
      </c>
      <c r="D20" s="88">
        <f>SUM(D15:D19)</f>
        <v>50</v>
      </c>
      <c r="E20" s="94" t="s">
        <v>27</v>
      </c>
      <c r="F20" s="88">
        <f>SUM(F15:F19)</f>
        <v>1855.41</v>
      </c>
      <c r="G20" s="88">
        <f>SUM(G15:G19)</f>
        <v>1805.41</v>
      </c>
      <c r="H20" s="88">
        <f>SUM(H15:H19)</f>
        <v>50</v>
      </c>
      <c r="I20" s="88">
        <f>SUM(I15:I19)</f>
        <v>0</v>
      </c>
      <c r="J20" s="88">
        <f>SUM(J15:J19)</f>
        <v>0</v>
      </c>
    </row>
  </sheetData>
  <mergeCells count="12">
    <mergeCell ref="A1:J1"/>
    <mergeCell ref="A2:J2"/>
    <mergeCell ref="A3:D3"/>
    <mergeCell ref="E3:J3"/>
    <mergeCell ref="G4:H4"/>
    <mergeCell ref="I4:J4"/>
    <mergeCell ref="A4:A5"/>
    <mergeCell ref="B4:B5"/>
    <mergeCell ref="C4:C5"/>
    <mergeCell ref="D4:D5"/>
    <mergeCell ref="E4:E5"/>
    <mergeCell ref="F4:F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E36" sqref="E36"/>
    </sheetView>
  </sheetViews>
  <sheetFormatPr defaultColWidth="9" defaultRowHeight="13.5" outlineLevelCol="7"/>
  <cols>
    <col min="1" max="1" width="13" customWidth="1"/>
    <col min="2" max="2" width="15.25" customWidth="1"/>
    <col min="4" max="4" width="12" customWidth="1"/>
    <col min="5" max="5" width="15" customWidth="1"/>
    <col min="6" max="6" width="13" customWidth="1"/>
    <col min="7" max="7" width="17.625" customWidth="1"/>
  </cols>
  <sheetData>
    <row r="1" ht="28.5" customHeight="1" spans="1:8">
      <c r="A1" s="16" t="s">
        <v>95</v>
      </c>
      <c r="B1" s="47"/>
      <c r="C1" s="47"/>
      <c r="D1" s="47"/>
      <c r="E1" s="47"/>
      <c r="F1" s="47"/>
      <c r="G1" s="47"/>
    </row>
    <row r="2" ht="15" customHeight="1" spans="1:8">
      <c r="A2" s="38"/>
      <c r="B2" s="38"/>
      <c r="C2" s="38"/>
      <c r="D2" s="38"/>
      <c r="E2" s="38"/>
      <c r="F2" s="38"/>
      <c r="G2" s="39" t="s">
        <v>1</v>
      </c>
    </row>
    <row r="3" s="71" customFormat="1" ht="26.25" customHeight="1" spans="1:8">
      <c r="A3" s="72" t="s">
        <v>96</v>
      </c>
      <c r="B3" s="72" t="s">
        <v>96</v>
      </c>
      <c r="C3" s="72" t="s">
        <v>30</v>
      </c>
      <c r="D3" s="72" t="s">
        <v>48</v>
      </c>
      <c r="E3" s="73"/>
      <c r="F3" s="73"/>
      <c r="G3" s="74" t="s">
        <v>97</v>
      </c>
    </row>
    <row r="4" s="71" customFormat="1" ht="24" customHeight="1" spans="1:8">
      <c r="A4" s="72" t="s">
        <v>98</v>
      </c>
      <c r="B4" s="72" t="s">
        <v>99</v>
      </c>
      <c r="C4" s="73"/>
      <c r="D4" s="75" t="s">
        <v>100</v>
      </c>
      <c r="E4" s="72" t="s">
        <v>101</v>
      </c>
      <c r="F4" s="72" t="s">
        <v>102</v>
      </c>
      <c r="G4" s="76"/>
    </row>
    <row r="5" ht="24" customHeight="1" spans="1:8">
      <c r="A5" s="77">
        <v>208</v>
      </c>
      <c r="B5" s="78" t="s">
        <v>53</v>
      </c>
      <c r="C5" s="22">
        <f>D5+G5</f>
        <v>1834.69</v>
      </c>
      <c r="D5" s="22">
        <f>SUM(E5:F5)</f>
        <v>79.05</v>
      </c>
      <c r="E5" s="43">
        <f>E6+E24</f>
        <v>69.55</v>
      </c>
      <c r="F5" s="79">
        <v>9.5</v>
      </c>
      <c r="G5" s="43">
        <f>G6+G8+G16+G22+G24+G28</f>
        <v>1755.64</v>
      </c>
    </row>
    <row r="6" ht="24" customHeight="1" spans="1:8">
      <c r="A6" s="77">
        <v>20805</v>
      </c>
      <c r="B6" s="78" t="s">
        <v>54</v>
      </c>
      <c r="C6" s="22">
        <f t="shared" ref="C5:C36" si="0">D6+G6</f>
        <v>8.81</v>
      </c>
      <c r="D6" s="22">
        <f t="shared" ref="D6:D26" si="1">SUM(E6:F6)</f>
        <v>8.81</v>
      </c>
      <c r="E6" s="45">
        <f>E7</f>
        <v>8.81</v>
      </c>
      <c r="F6" s="79"/>
      <c r="G6" s="45"/>
      <c r="H6" s="26"/>
    </row>
    <row r="7" ht="24" customHeight="1" spans="1:8">
      <c r="A7" s="77">
        <v>2080505</v>
      </c>
      <c r="B7" s="80" t="s">
        <v>55</v>
      </c>
      <c r="C7" s="22">
        <f t="shared" si="0"/>
        <v>8.81</v>
      </c>
      <c r="D7" s="22">
        <f t="shared" si="1"/>
        <v>8.81</v>
      </c>
      <c r="E7" s="45">
        <v>8.81</v>
      </c>
      <c r="F7" s="79"/>
      <c r="G7" s="45"/>
    </row>
    <row r="8" ht="24" customHeight="1" spans="1:8">
      <c r="A8" s="77">
        <v>20808</v>
      </c>
      <c r="B8" s="81" t="s">
        <v>56</v>
      </c>
      <c r="C8" s="22">
        <f t="shared" si="0"/>
        <v>711.13</v>
      </c>
      <c r="D8" s="22">
        <f t="shared" si="1"/>
        <v>0</v>
      </c>
      <c r="E8" s="45"/>
      <c r="F8" s="79"/>
      <c r="G8" s="45">
        <f>G9+G10+G11+G12+G13+G14+G15</f>
        <v>711.13</v>
      </c>
    </row>
    <row r="9" ht="24" customHeight="1" spans="1:8">
      <c r="A9" s="77">
        <v>2080801</v>
      </c>
      <c r="B9" s="82" t="s">
        <v>57</v>
      </c>
      <c r="C9" s="22">
        <f t="shared" si="0"/>
        <v>40.12</v>
      </c>
      <c r="D9" s="22">
        <f t="shared" si="1"/>
        <v>0</v>
      </c>
      <c r="E9" s="45"/>
      <c r="F9" s="45"/>
      <c r="G9" s="45">
        <v>40.12</v>
      </c>
    </row>
    <row r="10" ht="24" customHeight="1" spans="1:8">
      <c r="A10" s="77">
        <v>2080802</v>
      </c>
      <c r="B10" s="82" t="s">
        <v>58</v>
      </c>
      <c r="C10" s="22">
        <f t="shared" si="0"/>
        <v>192</v>
      </c>
      <c r="D10" s="22">
        <f t="shared" si="1"/>
        <v>0</v>
      </c>
      <c r="E10" s="45"/>
      <c r="F10" s="45"/>
      <c r="G10" s="45">
        <v>192</v>
      </c>
    </row>
    <row r="11" ht="24" customHeight="1" spans="1:8">
      <c r="A11" s="77">
        <v>2080803</v>
      </c>
      <c r="B11" s="82" t="s">
        <v>59</v>
      </c>
      <c r="C11" s="22">
        <f t="shared" si="0"/>
        <v>22</v>
      </c>
      <c r="D11" s="22">
        <f t="shared" si="1"/>
        <v>0</v>
      </c>
      <c r="E11" s="45"/>
      <c r="F11" s="45"/>
      <c r="G11" s="45">
        <v>22</v>
      </c>
    </row>
    <row r="12" ht="24" customHeight="1" spans="1:8">
      <c r="A12" s="77">
        <v>2080805</v>
      </c>
      <c r="B12" s="82" t="s">
        <v>60</v>
      </c>
      <c r="C12" s="22">
        <f t="shared" si="0"/>
        <v>209.31</v>
      </c>
      <c r="D12" s="22">
        <f t="shared" si="1"/>
        <v>0</v>
      </c>
      <c r="E12" s="45"/>
      <c r="F12" s="45"/>
      <c r="G12" s="45">
        <v>209.31</v>
      </c>
    </row>
    <row r="13" ht="24" customHeight="1" spans="1:8">
      <c r="A13" s="77">
        <v>2080806</v>
      </c>
      <c r="B13" s="82" t="s">
        <v>61</v>
      </c>
      <c r="C13" s="22">
        <f t="shared" si="0"/>
        <v>86</v>
      </c>
      <c r="D13" s="22">
        <f t="shared" si="1"/>
        <v>0</v>
      </c>
      <c r="E13" s="45"/>
      <c r="F13" s="45"/>
      <c r="G13" s="45">
        <v>86</v>
      </c>
    </row>
    <row r="14" ht="24" customHeight="1" spans="1:8">
      <c r="A14" s="77">
        <v>2080808</v>
      </c>
      <c r="B14" s="83" t="s">
        <v>62</v>
      </c>
      <c r="C14" s="22">
        <f t="shared" si="0"/>
        <v>18.7</v>
      </c>
      <c r="D14" s="22">
        <f t="shared" si="1"/>
        <v>0</v>
      </c>
      <c r="E14" s="45"/>
      <c r="F14" s="45"/>
      <c r="G14" s="45">
        <v>18.7</v>
      </c>
    </row>
    <row r="15" ht="24" customHeight="1" spans="1:8">
      <c r="A15" s="77">
        <v>2080899</v>
      </c>
      <c r="B15" s="82" t="s">
        <v>63</v>
      </c>
      <c r="C15" s="22">
        <f t="shared" si="0"/>
        <v>143</v>
      </c>
      <c r="D15" s="22">
        <f t="shared" si="1"/>
        <v>0</v>
      </c>
      <c r="E15" s="45"/>
      <c r="F15" s="45"/>
      <c r="G15" s="45">
        <v>143</v>
      </c>
    </row>
    <row r="16" ht="24" customHeight="1" spans="1:8">
      <c r="A16" s="77">
        <v>20809</v>
      </c>
      <c r="B16" s="82" t="s">
        <v>64</v>
      </c>
      <c r="C16" s="22">
        <f t="shared" si="0"/>
        <v>648.81</v>
      </c>
      <c r="D16" s="22">
        <f t="shared" si="1"/>
        <v>0</v>
      </c>
      <c r="E16" s="45"/>
      <c r="F16" s="45"/>
      <c r="G16" s="45">
        <f>G17+G19+G20+G21+G18</f>
        <v>648.81</v>
      </c>
    </row>
    <row r="17" ht="24" customHeight="1" spans="1:7">
      <c r="A17" s="77">
        <v>2080901</v>
      </c>
      <c r="B17" s="82" t="s">
        <v>65</v>
      </c>
      <c r="C17" s="22">
        <f t="shared" si="0"/>
        <v>106.31</v>
      </c>
      <c r="D17" s="22"/>
      <c r="E17" s="45"/>
      <c r="F17" s="45"/>
      <c r="G17" s="45">
        <v>106.31</v>
      </c>
    </row>
    <row r="18" ht="24" customHeight="1" spans="1:7">
      <c r="A18" s="77">
        <v>2080902</v>
      </c>
      <c r="B18" s="83" t="s">
        <v>66</v>
      </c>
      <c r="C18" s="22">
        <f t="shared" si="0"/>
        <v>302</v>
      </c>
      <c r="D18" s="22"/>
      <c r="E18" s="45"/>
      <c r="F18" s="45"/>
      <c r="G18" s="45">
        <v>302</v>
      </c>
    </row>
    <row r="19" ht="24" customHeight="1" spans="1:7">
      <c r="A19" s="77">
        <v>2080904</v>
      </c>
      <c r="B19" s="83" t="s">
        <v>67</v>
      </c>
      <c r="C19" s="22">
        <f t="shared" si="0"/>
        <v>3</v>
      </c>
      <c r="D19" s="22"/>
      <c r="E19" s="45"/>
      <c r="F19" s="45"/>
      <c r="G19" s="45">
        <v>3</v>
      </c>
    </row>
    <row r="20" ht="24" customHeight="1" spans="1:7">
      <c r="A20" s="77">
        <v>2080905</v>
      </c>
      <c r="B20" s="82" t="s">
        <v>68</v>
      </c>
      <c r="C20" s="22">
        <f t="shared" si="0"/>
        <v>123.5</v>
      </c>
      <c r="D20" s="22"/>
      <c r="E20" s="45"/>
      <c r="F20" s="45"/>
      <c r="G20" s="45">
        <v>123.5</v>
      </c>
    </row>
    <row r="21" ht="24" customHeight="1" spans="1:7">
      <c r="A21" s="77">
        <v>2080999</v>
      </c>
      <c r="B21" s="82" t="s">
        <v>69</v>
      </c>
      <c r="C21" s="22">
        <f t="shared" si="0"/>
        <v>114</v>
      </c>
      <c r="D21" s="22"/>
      <c r="E21" s="45"/>
      <c r="F21" s="45"/>
      <c r="G21" s="45">
        <v>114</v>
      </c>
    </row>
    <row r="22" ht="24" customHeight="1" spans="1:7">
      <c r="A22" s="77">
        <v>20825</v>
      </c>
      <c r="B22" s="78" t="s">
        <v>70</v>
      </c>
      <c r="C22" s="22">
        <f t="shared" si="0"/>
        <v>3.02</v>
      </c>
      <c r="D22" s="22"/>
      <c r="E22" s="45"/>
      <c r="F22" s="45"/>
      <c r="G22" s="45">
        <f>G23</f>
        <v>3.02</v>
      </c>
    </row>
    <row r="23" ht="24" customHeight="1" spans="1:7">
      <c r="A23" s="77">
        <v>2082501</v>
      </c>
      <c r="B23" s="78" t="s">
        <v>71</v>
      </c>
      <c r="C23" s="22">
        <f t="shared" si="0"/>
        <v>3.02</v>
      </c>
      <c r="D23" s="22"/>
      <c r="E23" s="45"/>
      <c r="F23" s="45"/>
      <c r="G23" s="45">
        <v>3.02</v>
      </c>
    </row>
    <row r="24" ht="24" customHeight="1" spans="1:7">
      <c r="A24" s="77">
        <v>20828</v>
      </c>
      <c r="B24" s="78" t="s">
        <v>72</v>
      </c>
      <c r="C24" s="22">
        <f t="shared" si="0"/>
        <v>260.12</v>
      </c>
      <c r="D24" s="22">
        <f>E24+F24</f>
        <v>70.24</v>
      </c>
      <c r="E24" s="45">
        <f>E26</f>
        <v>60.74</v>
      </c>
      <c r="F24" s="45">
        <v>9.5</v>
      </c>
      <c r="G24" s="45">
        <f>G25+G26+G27</f>
        <v>189.88</v>
      </c>
    </row>
    <row r="25" ht="24" customHeight="1" spans="1:7">
      <c r="A25" s="77">
        <v>2082804</v>
      </c>
      <c r="B25" s="78" t="s">
        <v>73</v>
      </c>
      <c r="C25" s="22">
        <f t="shared" si="0"/>
        <v>104.31</v>
      </c>
      <c r="D25" s="22"/>
      <c r="E25" s="45"/>
      <c r="F25" s="45"/>
      <c r="G25" s="45">
        <v>104.31</v>
      </c>
    </row>
    <row r="26" ht="24" customHeight="1" spans="1:7">
      <c r="A26" s="77">
        <v>2082850</v>
      </c>
      <c r="B26" s="78" t="s">
        <v>74</v>
      </c>
      <c r="C26" s="22">
        <f t="shared" si="0"/>
        <v>81.09</v>
      </c>
      <c r="D26" s="22">
        <f>E26+F26</f>
        <v>70.24</v>
      </c>
      <c r="E26" s="45">
        <v>60.74</v>
      </c>
      <c r="F26" s="45">
        <v>9.5</v>
      </c>
      <c r="G26" s="45">
        <v>10.85</v>
      </c>
    </row>
    <row r="27" ht="24" customHeight="1" spans="1:7">
      <c r="A27" s="77">
        <v>2082899</v>
      </c>
      <c r="B27" s="78" t="s">
        <v>75</v>
      </c>
      <c r="C27" s="22">
        <f t="shared" si="0"/>
        <v>74.72</v>
      </c>
      <c r="D27" s="22"/>
      <c r="E27" s="45"/>
      <c r="F27" s="45"/>
      <c r="G27" s="45">
        <v>74.72</v>
      </c>
    </row>
    <row r="28" ht="24" customHeight="1" spans="1:7">
      <c r="A28" s="77">
        <v>20899</v>
      </c>
      <c r="B28" s="78" t="s">
        <v>76</v>
      </c>
      <c r="C28" s="22">
        <f t="shared" si="0"/>
        <v>202.8</v>
      </c>
      <c r="D28" s="22"/>
      <c r="E28" s="45"/>
      <c r="F28" s="45"/>
      <c r="G28" s="45">
        <f>G29</f>
        <v>202.8</v>
      </c>
    </row>
    <row r="29" ht="24" customHeight="1" spans="1:7">
      <c r="A29" s="77">
        <v>2089999</v>
      </c>
      <c r="B29" s="78" t="s">
        <v>76</v>
      </c>
      <c r="C29" s="22">
        <f t="shared" si="0"/>
        <v>202.8</v>
      </c>
      <c r="D29" s="22"/>
      <c r="E29" s="45"/>
      <c r="F29" s="45"/>
      <c r="G29" s="45">
        <v>202.8</v>
      </c>
    </row>
    <row r="30" ht="24" customHeight="1" spans="1:7">
      <c r="A30" s="77">
        <v>210</v>
      </c>
      <c r="B30" s="78" t="s">
        <v>77</v>
      </c>
      <c r="C30" s="22">
        <f t="shared" si="0"/>
        <v>20.72</v>
      </c>
      <c r="D30" s="22">
        <v>3.52</v>
      </c>
      <c r="E30" s="45">
        <f>E31</f>
        <v>3.52</v>
      </c>
      <c r="F30" s="45"/>
      <c r="G30" s="45">
        <f>G31+G33</f>
        <v>17.2</v>
      </c>
    </row>
    <row r="31" ht="24" customHeight="1" spans="1:7">
      <c r="A31" s="77">
        <v>21011</v>
      </c>
      <c r="B31" s="78" t="s">
        <v>78</v>
      </c>
      <c r="C31" s="22">
        <f t="shared" si="0"/>
        <v>3.52</v>
      </c>
      <c r="D31" s="22">
        <v>3.52</v>
      </c>
      <c r="E31" s="45">
        <f>E32</f>
        <v>3.52</v>
      </c>
      <c r="F31" s="45"/>
      <c r="G31" s="45">
        <f>G32</f>
        <v>0</v>
      </c>
    </row>
    <row r="32" ht="24" customHeight="1" spans="1:7">
      <c r="A32" s="77">
        <v>2101102</v>
      </c>
      <c r="B32" s="78" t="s">
        <v>79</v>
      </c>
      <c r="C32" s="22">
        <f t="shared" si="0"/>
        <v>3.52</v>
      </c>
      <c r="D32" s="22">
        <v>3.52</v>
      </c>
      <c r="E32" s="45">
        <v>3.52</v>
      </c>
      <c r="F32" s="45"/>
      <c r="G32" s="45"/>
    </row>
    <row r="33" ht="24" customHeight="1" spans="1:7">
      <c r="A33" s="77">
        <v>21014</v>
      </c>
      <c r="B33" s="78" t="s">
        <v>80</v>
      </c>
      <c r="C33" s="22">
        <f t="shared" si="0"/>
        <v>17.2</v>
      </c>
      <c r="D33" s="22">
        <f>SUM(E33:F33)</f>
        <v>0</v>
      </c>
      <c r="E33" s="45"/>
      <c r="F33" s="45"/>
      <c r="G33" s="45">
        <f>G34+G35</f>
        <v>17.2</v>
      </c>
    </row>
    <row r="34" ht="24" customHeight="1" spans="1:7">
      <c r="A34" s="77">
        <v>2101401</v>
      </c>
      <c r="B34" s="78" t="s">
        <v>81</v>
      </c>
      <c r="C34" s="22">
        <f t="shared" si="0"/>
        <v>12</v>
      </c>
      <c r="D34" s="22">
        <f>SUM(E34:F34)</f>
        <v>0</v>
      </c>
      <c r="E34" s="45"/>
      <c r="F34" s="45"/>
      <c r="G34" s="45">
        <v>12</v>
      </c>
    </row>
    <row r="35" ht="24" customHeight="1" spans="1:7">
      <c r="A35" s="77">
        <v>2101499</v>
      </c>
      <c r="B35" s="77" t="s">
        <v>82</v>
      </c>
      <c r="C35" s="22">
        <f t="shared" si="0"/>
        <v>5.2</v>
      </c>
      <c r="D35" s="22">
        <f>SUM(E35:F35)</f>
        <v>0</v>
      </c>
      <c r="E35" s="45"/>
      <c r="F35" s="45"/>
      <c r="G35" s="45">
        <v>5.2</v>
      </c>
    </row>
    <row r="36" ht="24" customHeight="1" spans="1:7">
      <c r="A36" s="84"/>
      <c r="B36" s="46" t="s">
        <v>44</v>
      </c>
      <c r="C36" s="22">
        <f t="shared" si="0"/>
        <v>1855.41</v>
      </c>
      <c r="D36" s="22">
        <f>E36+F36</f>
        <v>82.57</v>
      </c>
      <c r="E36" s="22">
        <f>E5+E30</f>
        <v>73.07</v>
      </c>
      <c r="F36" s="22">
        <f>F5+F9</f>
        <v>9.5</v>
      </c>
      <c r="G36" s="22">
        <f>G5+G30</f>
        <v>1772.84</v>
      </c>
    </row>
  </sheetData>
  <mergeCells count="4">
    <mergeCell ref="A1:G1"/>
    <mergeCell ref="D3:F3"/>
    <mergeCell ref="C3:C4"/>
    <mergeCell ref="G3:G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F4" sqref="F4:H8"/>
    </sheetView>
  </sheetViews>
  <sheetFormatPr defaultColWidth="9" defaultRowHeight="13.5" outlineLevelCol="5"/>
  <cols>
    <col min="1" max="1" width="11.25" customWidth="1"/>
    <col min="2" max="2" width="18.125" customWidth="1"/>
    <col min="3" max="5" width="11.25" customWidth="1"/>
  </cols>
  <sheetData>
    <row r="1" ht="55.5" customHeight="1" spans="1:6">
      <c r="A1" s="16" t="s">
        <v>103</v>
      </c>
      <c r="B1" s="47"/>
      <c r="C1" s="47"/>
      <c r="D1" s="47"/>
      <c r="E1" s="47"/>
    </row>
    <row r="2" ht="15" customHeight="1" spans="1:6">
      <c r="A2" s="54"/>
      <c r="B2" s="54"/>
      <c r="C2" s="55"/>
      <c r="D2" s="55" t="s">
        <v>104</v>
      </c>
      <c r="E2" s="55"/>
    </row>
    <row r="3" ht="24" spans="1:6">
      <c r="A3" s="56" t="s">
        <v>105</v>
      </c>
      <c r="B3" s="56" t="s">
        <v>106</v>
      </c>
      <c r="C3" s="40" t="s">
        <v>44</v>
      </c>
      <c r="D3" s="41" t="s">
        <v>101</v>
      </c>
      <c r="E3" s="41" t="s">
        <v>102</v>
      </c>
    </row>
    <row r="4" ht="25.15" customHeight="1" spans="1:6">
      <c r="A4" s="57">
        <v>301</v>
      </c>
      <c r="B4" s="58" t="s">
        <v>107</v>
      </c>
      <c r="C4" s="59">
        <f>SUM(C5:C12)</f>
        <v>73.07</v>
      </c>
      <c r="D4" s="60">
        <f>SUM(D5:D12)</f>
        <v>73.07</v>
      </c>
      <c r="E4" s="60">
        <f>SUM(E5:E12)</f>
        <v>0</v>
      </c>
    </row>
    <row r="5" ht="25.15" customHeight="1" spans="1:6">
      <c r="A5" s="40">
        <v>30101</v>
      </c>
      <c r="B5" s="41" t="s">
        <v>108</v>
      </c>
      <c r="C5" s="59">
        <f>SUM(D5:E5)</f>
        <v>29.61</v>
      </c>
      <c r="D5" s="61">
        <v>29.61</v>
      </c>
      <c r="E5" s="61"/>
      <c r="F5" s="62"/>
    </row>
    <row r="6" ht="25.15" customHeight="1" spans="1:6">
      <c r="A6" s="40">
        <v>30102</v>
      </c>
      <c r="B6" s="41" t="s">
        <v>109</v>
      </c>
      <c r="C6" s="59">
        <f t="shared" ref="C6:C12" si="0">SUM(D6:E6)</f>
        <v>4.69</v>
      </c>
      <c r="D6" s="61">
        <v>4.69</v>
      </c>
      <c r="E6" s="61"/>
      <c r="F6" s="62"/>
    </row>
    <row r="7" ht="25.15" customHeight="1" spans="1:6">
      <c r="A7" s="40">
        <v>30103</v>
      </c>
      <c r="B7" s="40" t="s">
        <v>110</v>
      </c>
      <c r="C7" s="59">
        <f t="shared" si="0"/>
        <v>2.47</v>
      </c>
      <c r="D7" s="61">
        <v>2.47</v>
      </c>
      <c r="E7" s="61"/>
    </row>
    <row r="8" ht="25.15" customHeight="1" spans="1:6">
      <c r="A8" s="40">
        <v>30107</v>
      </c>
      <c r="B8" s="56" t="s">
        <v>111</v>
      </c>
      <c r="C8" s="59">
        <f t="shared" si="0"/>
        <v>19.39</v>
      </c>
      <c r="D8" s="63">
        <v>19.39</v>
      </c>
      <c r="E8" s="61"/>
    </row>
    <row r="9" ht="25.15" customHeight="1" spans="1:6">
      <c r="A9" s="40">
        <v>30108</v>
      </c>
      <c r="B9" s="56" t="s">
        <v>112</v>
      </c>
      <c r="C9" s="59">
        <f t="shared" si="0"/>
        <v>8.81</v>
      </c>
      <c r="D9" s="64">
        <v>8.81</v>
      </c>
      <c r="E9" s="64"/>
    </row>
    <row r="10" ht="25.15" customHeight="1" spans="1:6">
      <c r="A10" s="40">
        <v>30110</v>
      </c>
      <c r="B10" s="40" t="s">
        <v>113</v>
      </c>
      <c r="C10" s="59">
        <f t="shared" si="0"/>
        <v>3.52</v>
      </c>
      <c r="D10" s="64">
        <v>3.52</v>
      </c>
      <c r="E10" s="64"/>
    </row>
    <row r="11" ht="25.15" customHeight="1" spans="1:6">
      <c r="A11" s="40">
        <v>30112</v>
      </c>
      <c r="B11" s="40" t="s">
        <v>114</v>
      </c>
      <c r="C11" s="59">
        <f t="shared" si="0"/>
        <v>0.17</v>
      </c>
      <c r="D11" s="64">
        <v>0.17</v>
      </c>
      <c r="E11" s="64"/>
    </row>
    <row r="12" ht="25.15" customHeight="1" spans="1:6">
      <c r="A12" s="40">
        <v>30113</v>
      </c>
      <c r="B12" s="40" t="s">
        <v>115</v>
      </c>
      <c r="C12" s="59">
        <f t="shared" si="0"/>
        <v>4.41</v>
      </c>
      <c r="D12" s="64">
        <v>4.41</v>
      </c>
      <c r="E12" s="64"/>
    </row>
    <row r="13" ht="25.15" customHeight="1" spans="1:6">
      <c r="A13" s="57">
        <v>302</v>
      </c>
      <c r="B13" s="58" t="s">
        <v>116</v>
      </c>
      <c r="C13" s="59">
        <f>SUM(C14:C21)</f>
        <v>9.499</v>
      </c>
      <c r="D13" s="59"/>
      <c r="E13" s="59">
        <f>SUM(E14:E21)</f>
        <v>9.499</v>
      </c>
    </row>
    <row r="14" ht="25.15" customHeight="1" spans="1:6">
      <c r="A14" s="40">
        <v>30201</v>
      </c>
      <c r="B14" s="65" t="s">
        <v>117</v>
      </c>
      <c r="C14" s="59">
        <f t="shared" ref="C14:C19" si="1">SUM(E14:E14)</f>
        <v>3.86</v>
      </c>
      <c r="D14" s="52"/>
      <c r="E14" s="64">
        <v>3.86</v>
      </c>
    </row>
    <row r="15" ht="25.15" customHeight="1" spans="1:6">
      <c r="A15" s="66">
        <v>30206</v>
      </c>
      <c r="B15" s="50" t="s">
        <v>118</v>
      </c>
      <c r="C15" s="59">
        <f t="shared" si="1"/>
        <v>1</v>
      </c>
      <c r="D15" s="52"/>
      <c r="E15" s="67">
        <v>1</v>
      </c>
    </row>
    <row r="16" ht="25.15" customHeight="1" spans="1:6">
      <c r="A16" s="66">
        <v>30207</v>
      </c>
      <c r="B16" s="50" t="s">
        <v>119</v>
      </c>
      <c r="C16" s="59">
        <f t="shared" si="1"/>
        <v>0.2</v>
      </c>
      <c r="D16" s="52"/>
      <c r="E16" s="67">
        <v>0.2</v>
      </c>
    </row>
    <row r="17" ht="25.15" customHeight="1" spans="1:5">
      <c r="A17" s="68">
        <v>30211</v>
      </c>
      <c r="B17" s="69" t="s">
        <v>120</v>
      </c>
      <c r="C17" s="59">
        <f t="shared" si="1"/>
        <v>2</v>
      </c>
      <c r="D17" s="52"/>
      <c r="E17" s="67">
        <v>2</v>
      </c>
    </row>
    <row r="18" ht="25.15" customHeight="1" spans="1:5">
      <c r="A18" s="66">
        <v>30217</v>
      </c>
      <c r="B18" s="50" t="s">
        <v>121</v>
      </c>
      <c r="C18" s="59">
        <f t="shared" si="1"/>
        <v>0.83</v>
      </c>
      <c r="D18" s="52"/>
      <c r="E18" s="67">
        <v>0.83</v>
      </c>
    </row>
    <row r="19" ht="25.15" customHeight="1" spans="1:5">
      <c r="A19" s="66">
        <v>30216</v>
      </c>
      <c r="B19" s="50" t="s">
        <v>122</v>
      </c>
      <c r="C19" s="59">
        <f t="shared" si="1"/>
        <v>0.009</v>
      </c>
      <c r="D19" s="52"/>
      <c r="E19" s="67">
        <v>0.009</v>
      </c>
    </row>
    <row r="20" ht="25.15" customHeight="1" spans="1:5">
      <c r="A20" s="66">
        <v>30228</v>
      </c>
      <c r="B20" s="50" t="s">
        <v>123</v>
      </c>
      <c r="C20" s="59">
        <f>E20</f>
        <v>1.1</v>
      </c>
      <c r="D20" s="52"/>
      <c r="E20" s="67">
        <v>1.1</v>
      </c>
    </row>
    <row r="21" ht="25.15" customHeight="1" spans="1:5">
      <c r="A21" s="66">
        <v>30299</v>
      </c>
      <c r="B21" s="50" t="s">
        <v>124</v>
      </c>
      <c r="C21" s="22">
        <f>E21</f>
        <v>0.5</v>
      </c>
      <c r="D21" s="52"/>
      <c r="E21" s="66">
        <v>0.5</v>
      </c>
    </row>
    <row r="22" ht="25.15" customHeight="1" spans="1:5">
      <c r="A22" s="70"/>
      <c r="B22" s="46" t="s">
        <v>44</v>
      </c>
      <c r="C22" s="22">
        <f>C13+C4</f>
        <v>82.569</v>
      </c>
      <c r="D22" s="22">
        <f>D13+D4</f>
        <v>73.07</v>
      </c>
      <c r="E22" s="22">
        <f>E13+E4</f>
        <v>9.499</v>
      </c>
    </row>
  </sheetData>
  <mergeCells count="2">
    <mergeCell ref="A1:E1"/>
    <mergeCell ref="D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A10" sqref="A10:C10"/>
    </sheetView>
  </sheetViews>
  <sheetFormatPr defaultColWidth="9" defaultRowHeight="13.5" outlineLevelCol="2"/>
  <cols>
    <col min="1" max="1" width="30.625" customWidth="1"/>
    <col min="2" max="2" width="23.25" customWidth="1"/>
    <col min="3" max="3" width="25.125" customWidth="1"/>
  </cols>
  <sheetData>
    <row r="1" ht="27" spans="1:3">
      <c r="A1" s="16" t="s">
        <v>125</v>
      </c>
      <c r="B1" s="16"/>
      <c r="C1" s="16"/>
    </row>
    <row r="2" ht="15" customHeight="1" spans="1:3">
      <c r="A2" s="39" t="s">
        <v>1</v>
      </c>
      <c r="B2" s="39"/>
      <c r="C2" s="39"/>
    </row>
    <row r="3" ht="25.15" customHeight="1" spans="1:3">
      <c r="A3" s="41" t="s">
        <v>126</v>
      </c>
      <c r="B3" s="41" t="s">
        <v>127</v>
      </c>
      <c r="C3" s="18" t="s">
        <v>128</v>
      </c>
    </row>
    <row r="4" ht="25.15" customHeight="1" spans="1:3">
      <c r="A4" s="46" t="s">
        <v>129</v>
      </c>
      <c r="B4" s="22">
        <f>SUM(B5:B7)</f>
        <v>0.83</v>
      </c>
      <c r="C4" s="46"/>
    </row>
    <row r="5" ht="25.15" customHeight="1" spans="1:3">
      <c r="A5" s="48" t="s">
        <v>130</v>
      </c>
      <c r="B5" s="41"/>
      <c r="C5" s="41"/>
    </row>
    <row r="6" ht="25.15" customHeight="1" spans="1:3">
      <c r="A6" s="48" t="s">
        <v>131</v>
      </c>
      <c r="B6" s="41">
        <v>0.83</v>
      </c>
      <c r="C6" s="41"/>
    </row>
    <row r="7" ht="25.15" customHeight="1" spans="1:3">
      <c r="A7" s="49" t="s">
        <v>132</v>
      </c>
      <c r="B7" s="22">
        <f>SUM(B8:B9)</f>
        <v>0</v>
      </c>
      <c r="C7" s="46"/>
    </row>
    <row r="8" ht="24.75" spans="1:3">
      <c r="A8" s="50" t="s">
        <v>133</v>
      </c>
      <c r="B8" s="41"/>
      <c r="C8" s="41"/>
    </row>
    <row r="9" ht="30" customHeight="1" spans="1:3">
      <c r="A9" s="51" t="s">
        <v>134</v>
      </c>
      <c r="B9" s="41"/>
      <c r="C9" s="52"/>
    </row>
    <row r="10" ht="132" customHeight="1" spans="1:3">
      <c r="A10" s="53" t="s">
        <v>135</v>
      </c>
      <c r="B10" s="53"/>
      <c r="C10" s="53"/>
    </row>
  </sheetData>
  <mergeCells count="3">
    <mergeCell ref="A1:C1"/>
    <mergeCell ref="A2:C2"/>
    <mergeCell ref="A10:C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G6" sqref="G6"/>
    </sheetView>
  </sheetViews>
  <sheetFormatPr defaultColWidth="9" defaultRowHeight="13.5" outlineLevelCol="4"/>
  <cols>
    <col min="1" max="1" width="13.875" customWidth="1"/>
    <col min="2" max="2" width="14.25" customWidth="1"/>
    <col min="4" max="4" width="12.75" customWidth="1"/>
    <col min="5" max="5" width="11.375" customWidth="1"/>
  </cols>
  <sheetData>
    <row r="1" ht="54.75" customHeight="1" spans="1:5">
      <c r="A1" s="47" t="s">
        <v>136</v>
      </c>
      <c r="B1" s="47"/>
      <c r="C1" s="47"/>
      <c r="D1" s="47"/>
      <c r="E1" s="47"/>
    </row>
    <row r="2" ht="15" customHeight="1" spans="1:5">
      <c r="A2" s="38"/>
      <c r="B2" s="39" t="s">
        <v>1</v>
      </c>
      <c r="C2" s="39"/>
      <c r="D2" s="39"/>
      <c r="E2" s="39"/>
    </row>
    <row r="3" ht="28.15" customHeight="1" spans="1:5">
      <c r="A3" s="40" t="s">
        <v>46</v>
      </c>
      <c r="B3" s="40" t="s">
        <v>47</v>
      </c>
      <c r="C3" s="18" t="s">
        <v>44</v>
      </c>
      <c r="D3" s="41" t="s">
        <v>48</v>
      </c>
      <c r="E3" s="18" t="s">
        <v>49</v>
      </c>
    </row>
    <row r="4" ht="22.15" customHeight="1" spans="1:5">
      <c r="A4" s="42"/>
      <c r="B4" s="42"/>
      <c r="C4" s="22">
        <f>SUM(D4:E4)</f>
        <v>0</v>
      </c>
      <c r="D4" s="43"/>
      <c r="E4" s="43"/>
    </row>
    <row r="5" ht="22.15" customHeight="1" spans="1:5">
      <c r="A5" s="42"/>
      <c r="B5" s="44"/>
      <c r="C5" s="22">
        <f t="shared" ref="C5:C17" si="0">SUM(D5:E5)</f>
        <v>0</v>
      </c>
      <c r="D5" s="45"/>
      <c r="E5" s="45"/>
    </row>
    <row r="6" ht="22.15" customHeight="1" spans="1:5">
      <c r="A6" s="42"/>
      <c r="B6" s="44"/>
      <c r="C6" s="22">
        <f t="shared" si="0"/>
        <v>0</v>
      </c>
      <c r="D6" s="45"/>
      <c r="E6" s="45"/>
    </row>
    <row r="7" ht="22.15" customHeight="1" spans="1:5">
      <c r="A7" s="42"/>
      <c r="B7" s="44"/>
      <c r="C7" s="22">
        <f t="shared" si="0"/>
        <v>0</v>
      </c>
      <c r="D7" s="45"/>
      <c r="E7" s="45"/>
    </row>
    <row r="8" ht="22.15" customHeight="1" spans="1:5">
      <c r="A8" s="42"/>
      <c r="B8" s="44"/>
      <c r="C8" s="22">
        <f t="shared" si="0"/>
        <v>0</v>
      </c>
      <c r="D8" s="45"/>
      <c r="E8" s="45"/>
    </row>
    <row r="9" ht="22.15" customHeight="1" spans="1:5">
      <c r="A9" s="42"/>
      <c r="B9" s="44"/>
      <c r="C9" s="22">
        <f t="shared" si="0"/>
        <v>0</v>
      </c>
      <c r="D9" s="45"/>
      <c r="E9" s="45"/>
    </row>
    <row r="10" ht="22.15" customHeight="1" spans="1:5">
      <c r="A10" s="42"/>
      <c r="B10" s="44"/>
      <c r="C10" s="22">
        <f t="shared" si="0"/>
        <v>0</v>
      </c>
      <c r="D10" s="45"/>
      <c r="E10" s="45"/>
    </row>
    <row r="11" ht="22.15" customHeight="1" spans="1:5">
      <c r="A11" s="42"/>
      <c r="B11" s="44"/>
      <c r="C11" s="22">
        <f t="shared" si="0"/>
        <v>0</v>
      </c>
      <c r="D11" s="45"/>
      <c r="E11" s="45"/>
    </row>
    <row r="12" ht="22.15" customHeight="1" spans="1:5">
      <c r="A12" s="42"/>
      <c r="B12" s="44"/>
      <c r="C12" s="22">
        <f t="shared" si="0"/>
        <v>0</v>
      </c>
      <c r="D12" s="45"/>
      <c r="E12" s="45"/>
    </row>
    <row r="13" ht="22.15" customHeight="1" spans="1:5">
      <c r="A13" s="42"/>
      <c r="B13" s="44"/>
      <c r="C13" s="22">
        <f t="shared" si="0"/>
        <v>0</v>
      </c>
      <c r="D13" s="45"/>
      <c r="E13" s="45"/>
    </row>
    <row r="14" ht="22.15" customHeight="1" spans="1:5">
      <c r="A14" s="42"/>
      <c r="B14" s="44"/>
      <c r="C14" s="22">
        <f t="shared" si="0"/>
        <v>0</v>
      </c>
      <c r="D14" s="45"/>
      <c r="E14" s="45"/>
    </row>
    <row r="15" ht="22.15" customHeight="1" spans="1:5">
      <c r="A15" s="42"/>
      <c r="B15" s="44"/>
      <c r="C15" s="22">
        <f t="shared" si="0"/>
        <v>0</v>
      </c>
      <c r="D15" s="45"/>
      <c r="E15" s="45"/>
    </row>
    <row r="16" ht="22.15" customHeight="1" spans="1:5">
      <c r="A16" s="42"/>
      <c r="B16" s="44"/>
      <c r="C16" s="22">
        <f t="shared" si="0"/>
        <v>0</v>
      </c>
      <c r="D16" s="45"/>
      <c r="E16" s="45"/>
    </row>
    <row r="17" ht="22.15" customHeight="1" spans="1:5">
      <c r="A17" s="42"/>
      <c r="B17" s="44"/>
      <c r="C17" s="22">
        <f t="shared" si="0"/>
        <v>0</v>
      </c>
      <c r="D17" s="45"/>
      <c r="E17" s="45"/>
    </row>
    <row r="18" ht="22.15" customHeight="1" spans="1:5">
      <c r="A18" s="46"/>
      <c r="B18" s="46" t="s">
        <v>44</v>
      </c>
      <c r="C18" s="22">
        <f>SUM(C4:C17)</f>
        <v>0</v>
      </c>
      <c r="D18" s="22">
        <f>SUM(D4:D17)</f>
        <v>0</v>
      </c>
      <c r="E18" s="22">
        <f>SUM(E4:E17)</f>
        <v>0</v>
      </c>
    </row>
  </sheetData>
  <mergeCells count="2">
    <mergeCell ref="A1:E1"/>
    <mergeCell ref="B2:E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M42" sqref="M42:M43"/>
    </sheetView>
  </sheetViews>
  <sheetFormatPr defaultColWidth="9" defaultRowHeight="13.5" outlineLevelCol="4"/>
  <cols>
    <col min="1" max="1" width="13.875" customWidth="1"/>
    <col min="2" max="2" width="14.625" customWidth="1"/>
  </cols>
  <sheetData>
    <row r="1" ht="27" spans="1:5">
      <c r="A1" s="16" t="s">
        <v>137</v>
      </c>
      <c r="B1" s="16"/>
      <c r="C1" s="16"/>
      <c r="D1" s="16"/>
      <c r="E1" s="16"/>
    </row>
    <row r="2" ht="15" customHeight="1" spans="1:5">
      <c r="A2" s="38"/>
      <c r="B2" s="39" t="s">
        <v>1</v>
      </c>
      <c r="C2" s="39"/>
      <c r="D2" s="39"/>
      <c r="E2" s="39"/>
    </row>
    <row r="3" spans="1:5">
      <c r="A3" s="40" t="s">
        <v>46</v>
      </c>
      <c r="B3" s="40" t="s">
        <v>47</v>
      </c>
      <c r="C3" s="18" t="s">
        <v>44</v>
      </c>
      <c r="D3" s="41" t="s">
        <v>48</v>
      </c>
      <c r="E3" s="18" t="s">
        <v>49</v>
      </c>
    </row>
    <row r="4" spans="1:5">
      <c r="A4" s="42"/>
      <c r="B4" s="42"/>
      <c r="C4" s="22">
        <f>SUM(D4:E4)</f>
        <v>0</v>
      </c>
      <c r="D4" s="43"/>
      <c r="E4" s="43"/>
    </row>
    <row r="5" spans="1:5">
      <c r="A5" s="44"/>
      <c r="B5" s="44"/>
      <c r="C5" s="22">
        <f t="shared" ref="C5:C14" si="0">SUM(D5:E5)</f>
        <v>0</v>
      </c>
      <c r="D5" s="45"/>
      <c r="E5" s="45"/>
    </row>
    <row r="6" spans="1:5">
      <c r="A6" s="44"/>
      <c r="B6" s="44"/>
      <c r="C6" s="22">
        <f t="shared" si="0"/>
        <v>0</v>
      </c>
      <c r="D6" s="45"/>
      <c r="E6" s="45"/>
    </row>
    <row r="7" spans="1:5">
      <c r="A7" s="44"/>
      <c r="B7" s="44"/>
      <c r="C7" s="22">
        <f t="shared" si="0"/>
        <v>0</v>
      </c>
      <c r="D7" s="45"/>
      <c r="E7" s="45"/>
    </row>
    <row r="8" spans="1:5">
      <c r="A8" s="44"/>
      <c r="B8" s="44"/>
      <c r="C8" s="22">
        <f t="shared" si="0"/>
        <v>0</v>
      </c>
      <c r="D8" s="45"/>
      <c r="E8" s="45"/>
    </row>
    <row r="9" spans="1:5">
      <c r="A9" s="44"/>
      <c r="B9" s="44"/>
      <c r="C9" s="22">
        <f t="shared" si="0"/>
        <v>0</v>
      </c>
      <c r="D9" s="45"/>
      <c r="E9" s="45"/>
    </row>
    <row r="10" spans="1:5">
      <c r="A10" s="44"/>
      <c r="B10" s="44"/>
      <c r="C10" s="22">
        <f t="shared" si="0"/>
        <v>0</v>
      </c>
      <c r="D10" s="45"/>
      <c r="E10" s="45"/>
    </row>
    <row r="11" spans="1:5">
      <c r="A11" s="42"/>
      <c r="B11" s="42"/>
      <c r="C11" s="22">
        <f t="shared" si="0"/>
        <v>0</v>
      </c>
      <c r="D11" s="45"/>
      <c r="E11" s="45"/>
    </row>
    <row r="12" spans="1:5">
      <c r="A12" s="42"/>
      <c r="B12" s="42"/>
      <c r="C12" s="22">
        <f t="shared" si="0"/>
        <v>0</v>
      </c>
      <c r="D12" s="43"/>
      <c r="E12" s="43"/>
    </row>
    <row r="13" spans="1:5">
      <c r="A13" s="42"/>
      <c r="B13" s="42"/>
      <c r="C13" s="22">
        <f t="shared" si="0"/>
        <v>0</v>
      </c>
      <c r="D13" s="43"/>
      <c r="E13" s="43"/>
    </row>
    <row r="14" spans="1:5">
      <c r="A14" s="42"/>
      <c r="B14" s="42"/>
      <c r="C14" s="22">
        <f t="shared" si="0"/>
        <v>0</v>
      </c>
      <c r="D14" s="43"/>
      <c r="E14" s="43"/>
    </row>
    <row r="15" spans="1:5">
      <c r="A15" s="46"/>
      <c r="B15" s="46" t="s">
        <v>44</v>
      </c>
      <c r="C15" s="22">
        <f>SUM(C4:C14)</f>
        <v>0</v>
      </c>
      <c r="D15" s="22">
        <f>SUM(D4:D14)</f>
        <v>0</v>
      </c>
      <c r="E15" s="22">
        <f>SUM(E4:E14)</f>
        <v>0</v>
      </c>
    </row>
  </sheetData>
  <mergeCells count="2">
    <mergeCell ref="A1:E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一、收支总表</vt:lpstr>
      <vt:lpstr>二、收入总表</vt:lpstr>
      <vt:lpstr>三、支出总表</vt:lpstr>
      <vt:lpstr>四、财政拨款收支总表</vt:lpstr>
      <vt:lpstr>五、一般公共预算支出表</vt:lpstr>
      <vt:lpstr>六、一般公共预算基本支出表</vt:lpstr>
      <vt:lpstr>七、一般公共预算“三公”经费支出表</vt:lpstr>
      <vt:lpstr>八、政府性基金预算支出表</vt:lpstr>
      <vt:lpstr>九、国有资本经营预算支出表</vt:lpstr>
      <vt:lpstr>十、项目支出表</vt:lpstr>
      <vt:lpstr>十一、项目支出绩效目标表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dc:creator>
  <cp:lastModifiedBy>崔鸿宇</cp:lastModifiedBy>
  <dcterms:created xsi:type="dcterms:W3CDTF">2022-04-19T08:17:00Z</dcterms:created>
  <dcterms:modified xsi:type="dcterms:W3CDTF">2026-05-13T00:53:20Z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810A24F9CC264772B7A82E032F968BC5_13</vt:lpwstr>
  </property>
  <property fmtid="{D5CDD505-2E9C-101B-9397-08002B2CF9AE}" pid="4" name="CalculationRule">
    <vt:i4>0</vt:i4>
  </property>
</Properties>
</file>