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67" activeTab="4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<sst xmlns="http://schemas.openxmlformats.org/spreadsheetml/2006/main" count="544" uniqueCount="259">
  <si>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</si>
  <si>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</si>
  <si>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</si>
  <si>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</si>
  <si>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</si>
  <si>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</si>
  <si>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</si>
  <si>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</si>
  <si>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</si>
  <si>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</si>
  <si>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</si>
  <si>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</si>
  <si>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</si>
  <si>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</si>
  <si>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</si>
  <si>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</si>
  <si>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</si>
  <si>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</si>
  <si>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</si>
  <si>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</si>
  <si>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</si>
  <si>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</si>
  <si>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</si>
  <si>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</si>
  <si>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</si>
  <si>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</si>
  <si>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</si>
  <si>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</si>
  <si>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</si>
  <si>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</si>
  <si>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</si>
  <si>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</si>
  <si>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</si>
  <si>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</si>
  <si>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</si>
  <si>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</si>
  <si>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</si>
  <si>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</si>
  <si>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</si>
  <si>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</si>
  <si>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</si>
  <si>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</si>
  <si>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</si>
  <si>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</si>
  <si>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</si>
  <si>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长白县疾控中心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</si>
  <si>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</si>
  <si>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</si>
  <si>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</si>
  <si>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</si>
  <si>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</si>
  <si>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</si>
  <si>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</si>
  <si>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</si>
  <si>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</si>
  <si>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一、社会保障和就业支出</t>
  </si>
  <si>
    <t>机关事业单位基本养老保险缴费支出</t>
  </si>
  <si>
    <t>二、卫生健康支出</t>
  </si>
  <si>
    <t>疾病预防控制机构</t>
  </si>
  <si>
    <t>基本公共卫生服务</t>
  </si>
  <si>
    <t xml:space="preserve">     事业单位医疗</t>
  </si>
  <si>
    <r>
      <rPr>
        <sz val="10"/>
        <color rgb="FF000000"/>
        <rFont val="宋体"/>
        <charset val="134"/>
      </rPr>
      <t>三、</t>
    </r>
    <r>
      <rPr>
        <sz val="10"/>
        <color rgb="FF000000"/>
        <rFont val="Times New Roman"/>
        <charset val="134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</si>
  <si>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</si>
  <si>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</si>
  <si>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</si>
  <si>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</si>
  <si>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</si>
  <si>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</si>
  <si>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</si>
  <si>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</si>
  <si>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</si>
  <si>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</si>
  <si>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</si>
  <si>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</si>
  <si>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</si>
  <si>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</si>
  <si>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</si>
  <si>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</si>
  <si>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</si>
  <si>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</si>
  <si>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</si>
  <si>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</si>
  <si>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</si>
  <si>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行政运行</t>
  </si>
  <si>
    <t xml:space="preserve">      ……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</si>
  <si>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</si>
  <si>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</si>
  <si>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</si>
  <si>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</si>
  <si>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</si>
  <si>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</si>
  <si>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三公经费</t>
  </si>
  <si>
    <t>津贴补贴</t>
  </si>
  <si>
    <t>公务交通补贴</t>
  </si>
  <si>
    <t>奖金</t>
  </si>
  <si>
    <t>社会化用车</t>
  </si>
  <si>
    <t>绩效工资</t>
  </si>
  <si>
    <t>人员综合定额</t>
  </si>
  <si>
    <t>机关事业单位基本养老保险缴费</t>
  </si>
  <si>
    <t>职工基本医疗保险缴费</t>
  </si>
  <si>
    <t>其他社会保障缴费</t>
  </si>
  <si>
    <t>住房公积金</t>
  </si>
  <si>
    <t>其他工资福利支出</t>
  </si>
  <si>
    <t>二、商品和服务支出</t>
  </si>
  <si>
    <t>办公费</t>
  </si>
  <si>
    <t>公务接待</t>
  </si>
  <si>
    <t>劳务费</t>
  </si>
  <si>
    <t>工会经费</t>
  </si>
  <si>
    <t>公务用车运行维护费</t>
  </si>
  <si>
    <t>三、对个人和家庭的补助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</si>
  <si>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</si>
  <si>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</si>
  <si>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</si>
  <si>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</si>
  <si>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</si>
  <si>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</si>
  <si>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</si>
  <si>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</si>
  <si>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</si>
  <si>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</si>
  <si>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</si>
  <si>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</si>
  <si>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</si>
  <si>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</si>
  <si>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</si>
  <si>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</si>
  <si>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</si>
  <si>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</si>
  <si>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</si>
  <si>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</si>
  <si>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</si>
  <si>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经常性项目</t>
  </si>
  <si>
    <t>1.疾控中心实验室危险废物处置费</t>
  </si>
  <si>
    <t>疾控中心</t>
  </si>
  <si>
    <t>2.疾病预防控制中心业务经费</t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</si>
  <si>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疾病预防控制中心农村饮用水安全工程运营经费</t>
    </r>
  </si>
  <si>
    <r>
      <rPr>
        <sz val="10"/>
        <color rgb="FF000000"/>
        <rFont val="Times New Roman"/>
        <charset val="134"/>
      </rPr>
      <t>4.</t>
    </r>
    <r>
      <rPr>
        <sz val="10"/>
        <color rgb="FF000000"/>
        <rFont val="宋体"/>
        <charset val="134"/>
      </rPr>
      <t>疾病预防控制中心水质聘用人员经费</t>
    </r>
  </si>
  <si>
    <r>
      <rPr>
        <sz val="10"/>
        <color rgb="FF000000"/>
        <rFont val="Times New Roman"/>
        <charset val="134"/>
      </rPr>
      <t>5.</t>
    </r>
    <r>
      <rPr>
        <sz val="10"/>
        <color rgb="FF000000"/>
        <rFont val="宋体"/>
        <charset val="134"/>
      </rPr>
      <t>疾病预防控制中心残疾人就业保障金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</si>
  <si>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公共场所双随机抽检、量化版、手机执法终端</t>
    </r>
  </si>
  <si>
    <t>一次性项目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</si>
  <si>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</si>
  <si>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</si>
  <si>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</si>
  <si>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疾控中心实验室危险废物处置费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</si>
  <si>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</si>
  <si>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</si>
  <si>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</si>
  <si>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</si>
  <si>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</si>
  <si>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</si>
  <si>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按照环保局《中华人民共和国固体废物污染防治法》第七十九条：产生危险废物的单位，应当按照国家有关规定和环境保护标准要求贮存、利用、处置危险废物，不得擅自倾倒、堆放。　      
第八十一条：收集、贮存危险废物，应当按照危险废物特性分类进行。禁止混合收集、贮存、运输、处置性质不相容而未经安全性处置的危险废物。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</si>
  <si>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</si>
  <si>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</si>
  <si>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</si>
  <si>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</si>
  <si>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</si>
  <si>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</si>
  <si>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</si>
  <si>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实验室废液</t>
  </si>
  <si>
    <t>40公斤</t>
  </si>
  <si>
    <t>实验室废弃药品</t>
  </si>
  <si>
    <t>21.5公斤</t>
  </si>
  <si>
    <t>质量指标</t>
  </si>
  <si>
    <t>实验室废液回收率</t>
  </si>
  <si>
    <t>实验室废弃药品回收率</t>
  </si>
  <si>
    <t>成本指标</t>
  </si>
  <si>
    <t>运费</t>
  </si>
  <si>
    <t>4000元/次</t>
  </si>
  <si>
    <t>回收费用</t>
  </si>
  <si>
    <t>260元/公斤</t>
  </si>
  <si>
    <t>时效指标</t>
  </si>
  <si>
    <t>任务完成时间</t>
  </si>
  <si>
    <t>2024年1-12月</t>
  </si>
  <si>
    <t>回收及时率</t>
  </si>
  <si>
    <t>经济效益指标</t>
  </si>
  <si>
    <t>残疾人就业保障金</t>
  </si>
  <si>
    <t>年度缴纳残疾人保障金4.1万元，保障残疾人就业，提高残疾人生活水平和社会参与度</t>
  </si>
  <si>
    <t>残保金上交次数</t>
  </si>
  <si>
    <t>1次</t>
  </si>
  <si>
    <t>使用补助金准确率</t>
  </si>
  <si>
    <t>2024年残疾人保障金</t>
  </si>
  <si>
    <t>4.1万元</t>
  </si>
  <si>
    <t>保障金缴纳及时率</t>
  </si>
  <si>
    <t>效果指标</t>
  </si>
  <si>
    <t>社会效益指标</t>
  </si>
  <si>
    <t>提高残疾人生活水平</t>
  </si>
  <si>
    <t>生态效益指标</t>
  </si>
  <si>
    <t>可持续影响指标</t>
  </si>
  <si>
    <t>满意度指标</t>
  </si>
  <si>
    <t>收益人群满意度</t>
  </si>
  <si>
    <r>
      <rPr>
        <sz val="10"/>
        <color theme="1"/>
        <rFont val="SimSun"/>
        <charset val="134"/>
      </rPr>
      <t>≧</t>
    </r>
    <r>
      <rPr>
        <sz val="10"/>
        <color theme="1"/>
        <rFont val="宋体"/>
        <charset val="134"/>
        <scheme val="minor"/>
      </rPr>
      <t>97%</t>
    </r>
  </si>
  <si>
    <t>注：只填列一级项目支出绩效目标。</t>
  </si>
  <si>
    <t>公共场所双随机抽检、量化版、手机执法终端</t>
  </si>
  <si>
    <t>目标1：完成国家、省、市、县下发的公共场所双随机抽检任务；
目标2：实现公共场所量化管理，提高公共场所卫生环境；
目标3：强化卫生监督员现场监督使用手机执法终端；</t>
  </si>
  <si>
    <t>公共场所双随机抽检户数</t>
  </si>
  <si>
    <t>108户</t>
  </si>
  <si>
    <t>公共场所量化分级监督单位户</t>
  </si>
  <si>
    <t>手机执法终端</t>
  </si>
  <si>
    <t>8台</t>
  </si>
  <si>
    <t>检查完成及时性</t>
  </si>
  <si>
    <t>保障公共场所安全</t>
  </si>
  <si>
    <t>大部分得到游标保障</t>
  </si>
  <si>
    <t>服务对象满意度</t>
  </si>
  <si>
    <t>农村饮用水安全工程聘用人员经费</t>
  </si>
  <si>
    <t>全年通过聘用5人在县域内完成县城饮用水92个监测点和农村饮水101个监测点采集水质样本，在实验室进行水质检验，并出具监测报告，达到为全县居民饮用水进行实时监测，为其他相关单位提供执法依据等，从而保障居民水质饮用安全。</t>
  </si>
  <si>
    <t>聘用人数</t>
  </si>
  <si>
    <t>≤5人</t>
  </si>
  <si>
    <t xml:space="preserve"> 县城饮用水监测点数量</t>
  </si>
  <si>
    <t>农村饮水监测点数量</t>
  </si>
  <si>
    <t xml:space="preserve"> 县城饮用水监测点完成率</t>
  </si>
  <si>
    <t>农村饮水监测点完成率</t>
  </si>
  <si>
    <t>聘用人员工资</t>
  </si>
  <si>
    <t>3633/每人/每月
（包括社保、医保）</t>
  </si>
  <si>
    <t>出具报告及时率</t>
  </si>
  <si>
    <t>农村饮水健康得到保障</t>
  </si>
  <si>
    <t>大部分能得到有效保障</t>
  </si>
  <si>
    <t>县城饮水健康得到保障</t>
  </si>
  <si>
    <t>保证农村居民生活
饮用水卫生安全</t>
  </si>
  <si>
    <t>监测农村水生态环境情况</t>
  </si>
  <si>
    <t>保证县城居民生活
饮用水卫生安全</t>
  </si>
  <si>
    <t>监测县城水生态环境情况</t>
  </si>
  <si>
    <t>提高农村饮用水卫生安全</t>
  </si>
  <si>
    <t>提高县城饮用水卫生安全</t>
  </si>
  <si>
    <t>全覆盖农村饮水安全监测工作群众满意度</t>
  </si>
  <si>
    <t>大于等于95%</t>
  </si>
  <si>
    <t>全覆盖县城饮水安全监测工作群众满意度</t>
  </si>
  <si>
    <t>农村饮用水安全工程运营经费</t>
  </si>
  <si>
    <t>全年通过在县域内完成农村饮水101个监测点采集水质样本，并出具监测报告，达到为全县农村饮用水进行实时监测，为其他相关单位提供执法依据等，从而保障居民水质饮用安全。</t>
  </si>
  <si>
    <t>监测点数量</t>
  </si>
  <si>
    <t>101个</t>
  </si>
  <si>
    <t>监测点完成率</t>
  </si>
  <si>
    <t>监测点成本</t>
  </si>
  <si>
    <t>421元/个</t>
  </si>
  <si>
    <t>2023年1-12月</t>
  </si>
  <si>
    <t>饮水健康得到保障</t>
  </si>
  <si>
    <t>农村饮用水安全满意度</t>
  </si>
  <si>
    <t>业务经费</t>
  </si>
  <si>
    <t>通过国家政策号召取消疾病预防控制机构收费项目，包括从业人员健康体检、公共场所卫生检测、水质检测等收费项目，使疾病预防控制机构成为真正的公益单位。全年预计免费完成从业人员健康体检2500人次、公共场所卫生检测、水质检测等项目。从而保障全县居民卫生健康安全。</t>
  </si>
  <si>
    <t>从业人员健康体检人数</t>
  </si>
  <si>
    <t>2500人次</t>
  </si>
  <si>
    <t>公共场所卫生检测次数</t>
  </si>
  <si>
    <t>从业人员健康体检完成率</t>
  </si>
  <si>
    <t>从业人员健康体检费用</t>
  </si>
  <si>
    <t>43.2元/人次</t>
  </si>
  <si>
    <t>公共场所卫生检测费用</t>
  </si>
  <si>
    <t>2万元</t>
  </si>
  <si>
    <t>出具健康证和           卫生检验报告及时率</t>
  </si>
  <si>
    <t>保障从业人员健康问题</t>
  </si>
  <si>
    <t>能得到一部分有效保障</t>
  </si>
  <si>
    <t>保障公共场所卫生问题</t>
  </si>
  <si>
    <t>保障服务行业卫生健康问题</t>
  </si>
  <si>
    <t>从业人员健康体检
满意度</t>
  </si>
  <si>
    <t>公共场所卫生检测
满意度</t>
  </si>
  <si>
    <t>无籍房所需费用</t>
  </si>
  <si>
    <t>县疾控中心办公楼“无籍房”所需费用</t>
  </si>
  <si>
    <t>疾控中心楼房建筑面积</t>
  </si>
  <si>
    <t>验收合格率</t>
  </si>
  <si>
    <t>资金发放及时率</t>
  </si>
  <si>
    <t>合规合法化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</si>
</sst>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4"/>
      <color rgb="FF000000"/>
      <name val="华文细黑"/>
      <charset val="134"/>
    </font>
    <font>
      <sz val="15"/>
      <color rgb="FF000000"/>
      <name val="Times New Roman"/>
      <charset val="134"/>
    </font>
    <font>
      <sz val="11"/>
      <color rgb="FF000000"/>
      <name val="华文细黑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SimSun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2"/>
      <color rgb="FF000000"/>
      <name val="华文细黑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6"/>
      <color theme="1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9"/>
      <color theme="1"/>
      <name val="Times New Roman"/>
      <charset val="134"/>
    </font>
    <font>
      <sz val="16"/>
      <color theme="1"/>
      <name val="Times New Roman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9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22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7" borderId="12" applyNumberFormat="0" applyAlignment="0" applyProtection="0">
      <alignment vertical="center"/>
    </xf>
    <xf numFmtId="0" fontId="47" fillId="8" borderId="13" applyNumberFormat="0" applyAlignment="0" applyProtection="0">
      <alignment vertical="center"/>
    </xf>
    <xf numFmtId="0" fontId="48" fillId="8" borderId="12" applyNumberFormat="0" applyAlignment="0" applyProtection="0">
      <alignment vertical="center"/>
    </xf>
    <xf numFmtId="0" fontId="49" fillId="9" borderId="14" applyNumberFormat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13" fillId="0" borderId="0"/>
  </cellStyleXfs>
  <cellXfs count="15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9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9" fontId="13" fillId="0" borderId="1" xfId="49" applyNumberFormat="1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9" fontId="14" fillId="0" borderId="1" xfId="49" applyNumberFormat="1" applyFont="1" applyFill="1" applyBorder="1" applyAlignment="1">
      <alignment horizontal="center" vertical="center" wrapText="1"/>
    </xf>
    <xf numFmtId="9" fontId="13" fillId="0" borderId="1" xfId="49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13" fillId="0" borderId="1" xfId="49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9" fontId="13" fillId="0" borderId="1" xfId="49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9" fontId="14" fillId="0" borderId="1" xfId="49" applyNumberFormat="1" applyFont="1" applyFill="1" applyBorder="1" applyAlignment="1" applyProtection="1">
      <alignment horizontal="center" vertical="center" wrapText="1"/>
    </xf>
    <xf numFmtId="10" fontId="14" fillId="0" borderId="1" xfId="49" applyNumberFormat="1" applyFont="1" applyFill="1" applyBorder="1" applyAlignment="1">
      <alignment horizontal="center" vertical="center" wrapText="1"/>
    </xf>
    <xf numFmtId="0" fontId="14" fillId="0" borderId="2" xfId="49" applyFont="1" applyFill="1" applyBorder="1" applyAlignment="1">
      <alignment horizontal="center" vertical="center" wrapText="1"/>
    </xf>
    <xf numFmtId="0" fontId="14" fillId="0" borderId="3" xfId="49" applyFont="1" applyFill="1" applyBorder="1" applyAlignment="1">
      <alignment horizontal="center" vertical="center" wrapText="1"/>
    </xf>
    <xf numFmtId="9" fontId="14" fillId="0" borderId="2" xfId="49" applyNumberFormat="1" applyFont="1" applyFill="1" applyBorder="1" applyAlignment="1">
      <alignment horizontal="center" vertical="center" wrapText="1"/>
    </xf>
    <xf numFmtId="9" fontId="14" fillId="0" borderId="3" xfId="49" applyNumberFormat="1" applyFont="1" applyFill="1" applyBorder="1" applyAlignment="1">
      <alignment horizontal="center" vertical="center" wrapText="1"/>
    </xf>
    <xf numFmtId="0" fontId="14" fillId="0" borderId="2" xfId="49" applyNumberFormat="1" applyFont="1" applyFill="1" applyBorder="1" applyAlignment="1" applyProtection="1">
      <alignment horizontal="center" vertical="center" wrapText="1"/>
    </xf>
    <xf numFmtId="9" fontId="14" fillId="0" borderId="3" xfId="49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7" fillId="3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3" fontId="10" fillId="4" borderId="1" xfId="0" applyNumberFormat="1" applyFont="1" applyFill="1" applyBorder="1" applyAlignment="1">
      <alignment horizontal="center" vertical="center" wrapText="1"/>
    </xf>
    <xf numFmtId="43" fontId="1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3" fontId="10" fillId="3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wrapText="1" indent="1"/>
    </xf>
    <xf numFmtId="0" fontId="17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top" wrapText="1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right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left" vertical="center" wrapText="1"/>
    </xf>
    <xf numFmtId="43" fontId="25" fillId="4" borderId="1" xfId="0" applyNumberFormat="1" applyFont="1" applyFill="1" applyBorder="1" applyAlignment="1">
      <alignment horizontal="center" vertical="center" wrapText="1"/>
    </xf>
    <xf numFmtId="43" fontId="27" fillId="4" borderId="1" xfId="0" applyNumberFormat="1" applyFont="1" applyFill="1" applyBorder="1" applyAlignment="1">
      <alignment horizontal="right" vertical="center" wrapText="1"/>
    </xf>
    <xf numFmtId="43" fontId="28" fillId="4" borderId="1" xfId="0" applyNumberFormat="1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indent="2"/>
    </xf>
    <xf numFmtId="43" fontId="30" fillId="3" borderId="1" xfId="0" applyNumberFormat="1" applyFont="1" applyFill="1" applyBorder="1" applyAlignment="1">
      <alignment horizontal="center" vertical="center" wrapText="1"/>
    </xf>
    <xf numFmtId="43" fontId="27" fillId="3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 indent="2"/>
    </xf>
    <xf numFmtId="0" fontId="31" fillId="0" borderId="1" xfId="0" applyFont="1" applyBorder="1" applyAlignment="1">
      <alignment horizontal="left" vertical="center" wrapText="1"/>
    </xf>
    <xf numFmtId="43" fontId="27" fillId="3" borderId="1" xfId="0" applyNumberFormat="1" applyFont="1" applyFill="1" applyBorder="1" applyAlignment="1">
      <alignment horizontal="right" vertical="center" wrapText="1"/>
    </xf>
    <xf numFmtId="43" fontId="28" fillId="3" borderId="1" xfId="0" applyNumberFormat="1" applyFont="1" applyFill="1" applyBorder="1" applyAlignment="1">
      <alignment horizontal="right" vertical="center" wrapText="1"/>
    </xf>
    <xf numFmtId="0" fontId="32" fillId="0" borderId="0" xfId="0" applyFont="1" applyAlignment="1">
      <alignment horizontal="left" vertical="center"/>
    </xf>
    <xf numFmtId="0" fontId="17" fillId="0" borderId="1" xfId="0" applyFont="1" applyBorder="1" applyAlignment="1">
      <alignment horizontal="justify" vertical="center" wrapText="1" indent="2"/>
    </xf>
    <xf numFmtId="0" fontId="10" fillId="0" borderId="1" xfId="0" applyFont="1" applyBorder="1" applyAlignment="1">
      <alignment horizontal="center" vertical="center" wrapText="1" indent="2"/>
    </xf>
    <xf numFmtId="43" fontId="28" fillId="0" borderId="1" xfId="0" applyNumberFormat="1" applyFont="1" applyBorder="1" applyAlignment="1">
      <alignment horizontal="right" vertical="top" wrapText="1"/>
    </xf>
    <xf numFmtId="43" fontId="27" fillId="0" borderId="1" xfId="0" applyNumberFormat="1" applyFont="1" applyBorder="1" applyAlignment="1">
      <alignment horizontal="right" vertical="top" wrapText="1"/>
    </xf>
    <xf numFmtId="0" fontId="25" fillId="0" borderId="1" xfId="0" applyFont="1" applyBorder="1" applyAlignment="1">
      <alignment horizontal="center" vertical="center" wrapText="1" indent="2"/>
    </xf>
    <xf numFmtId="0" fontId="33" fillId="5" borderId="1" xfId="0" applyFont="1" applyFill="1" applyBorder="1" applyAlignment="1">
      <alignment horizontal="left" vertical="center" wrapText="1"/>
    </xf>
    <xf numFmtId="0" fontId="34" fillId="5" borderId="1" xfId="0" applyFont="1" applyFill="1" applyBorder="1" applyAlignment="1">
      <alignment vertical="center" wrapText="1"/>
    </xf>
    <xf numFmtId="43" fontId="25" fillId="5" borderId="1" xfId="0" applyNumberFormat="1" applyFont="1" applyFill="1" applyBorder="1" applyAlignment="1">
      <alignment horizontal="center" vertical="center" wrapText="1"/>
    </xf>
    <xf numFmtId="43" fontId="27" fillId="5" borderId="1" xfId="0" applyNumberFormat="1" applyFont="1" applyFill="1" applyBorder="1" applyAlignment="1">
      <alignment horizontal="right" vertical="top" wrapText="1"/>
    </xf>
    <xf numFmtId="43" fontId="28" fillId="5" borderId="1" xfId="0" applyNumberFormat="1" applyFont="1" applyFill="1" applyBorder="1" applyAlignment="1">
      <alignment horizontal="right" vertical="top" wrapText="1"/>
    </xf>
    <xf numFmtId="0" fontId="25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 indent="2"/>
    </xf>
    <xf numFmtId="0" fontId="35" fillId="0" borderId="0" xfId="0" applyFo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43" fontId="17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 indent="2"/>
    </xf>
    <xf numFmtId="0" fontId="17" fillId="3" borderId="1" xfId="0" applyFont="1" applyFill="1" applyBorder="1" applyAlignment="1">
      <alignment horizontal="left" vertical="center" wrapText="1" indent="2"/>
    </xf>
    <xf numFmtId="0" fontId="10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2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3" fontId="25" fillId="4" borderId="1" xfId="0" applyNumberFormat="1" applyFont="1" applyFill="1" applyBorder="1" applyAlignment="1">
      <alignment horizontal="left" vertical="center" wrapText="1"/>
    </xf>
    <xf numFmtId="43" fontId="25" fillId="0" borderId="1" xfId="0" applyNumberFormat="1" applyFont="1" applyBorder="1" applyAlignment="1">
      <alignment horizontal="left" vertical="center" wrapText="1"/>
    </xf>
    <xf numFmtId="43" fontId="25" fillId="0" borderId="1" xfId="0" applyNumberFormat="1" applyFont="1" applyBorder="1" applyAlignment="1">
      <alignment horizontal="left" vertical="top" wrapText="1"/>
    </xf>
    <xf numFmtId="0" fontId="25" fillId="3" borderId="1" xfId="0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0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30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3" fontId="10" fillId="4" borderId="8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43" fontId="25" fillId="0" borderId="1" xfId="0" applyNumberFormat="1" applyFont="1" applyBorder="1" applyAlignment="1">
      <alignment horizontal="center" vertical="center" wrapText="1"/>
    </xf>
    <xf numFmtId="43" fontId="18" fillId="0" borderId="1" xfId="0" applyNumberFormat="1" applyFont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L8" sqref="L8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43" t="s">
        <v>0</v>
      </c>
      <c r="B1" s="69"/>
      <c r="C1" s="69"/>
      <c r="D1" s="69"/>
      <c r="E1" s="69"/>
      <c r="F1" s="69"/>
      <c r="G1" s="69"/>
      <c r="H1" s="69"/>
    </row>
    <row r="2" ht="15" customHeight="1" spans="1:8">
      <c r="A2" s="146"/>
      <c r="B2" s="146"/>
      <c r="C2" s="146"/>
      <c r="D2" s="146"/>
      <c r="E2" s="146"/>
      <c r="F2" s="146"/>
      <c r="G2" s="146" t="s">
        <v>1</v>
      </c>
      <c r="H2" s="146"/>
    </row>
    <row r="3" ht="28.9" customHeight="1" spans="1:8">
      <c r="A3" s="115" t="s">
        <v>2</v>
      </c>
      <c r="B3" s="115"/>
      <c r="C3" s="115"/>
      <c r="D3" s="115"/>
      <c r="E3" s="48" t="s">
        <v>3</v>
      </c>
      <c r="F3" s="48"/>
      <c r="G3" s="48"/>
      <c r="H3" s="48"/>
    </row>
    <row r="4" ht="37.5" customHeight="1" spans="1:8">
      <c r="A4" s="115" t="s">
        <v>4</v>
      </c>
      <c r="B4" s="48" t="s">
        <v>5</v>
      </c>
      <c r="C4" s="48" t="s">
        <v>6</v>
      </c>
      <c r="D4" s="48" t="s">
        <v>7</v>
      </c>
      <c r="E4" s="115" t="s">
        <v>4</v>
      </c>
      <c r="F4" s="48" t="s">
        <v>5</v>
      </c>
      <c r="G4" s="147" t="s">
        <v>6</v>
      </c>
      <c r="H4" s="48" t="s">
        <v>7</v>
      </c>
    </row>
    <row r="5" ht="25.5" customHeight="1" spans="1:8">
      <c r="A5" s="48" t="s">
        <v>8</v>
      </c>
      <c r="B5" s="79">
        <f>SUM(C5:D5)</f>
        <v>456.83</v>
      </c>
      <c r="C5" s="148">
        <f>SUM(C6:C8)</f>
        <v>456.83</v>
      </c>
      <c r="D5" s="148">
        <f>SUM(D6:D8)</f>
        <v>0</v>
      </c>
      <c r="E5" s="48" t="s">
        <v>9</v>
      </c>
      <c r="F5" s="79">
        <f>SUM(G5:H5)</f>
        <v>456.83</v>
      </c>
      <c r="G5" s="148">
        <v>456.83</v>
      </c>
      <c r="H5" s="148"/>
    </row>
    <row r="6" ht="25.5" customHeight="1" spans="1:8">
      <c r="A6" s="48" t="s">
        <v>10</v>
      </c>
      <c r="B6" s="79">
        <f t="shared" ref="B6:B19" si="0">SUM(C6:D6)</f>
        <v>456.83</v>
      </c>
      <c r="C6" s="148">
        <v>456.83</v>
      </c>
      <c r="D6" s="148"/>
      <c r="E6" s="48" t="s">
        <v>11</v>
      </c>
      <c r="F6" s="79">
        <f t="shared" ref="F6:F15" si="1">SUM(G6:H6)</f>
        <v>0</v>
      </c>
      <c r="G6" s="148"/>
      <c r="H6" s="148"/>
    </row>
    <row r="7" ht="37.5" customHeight="1" spans="1:8">
      <c r="A7" s="48" t="s">
        <v>12</v>
      </c>
      <c r="B7" s="79">
        <f t="shared" si="0"/>
        <v>0</v>
      </c>
      <c r="C7" s="148"/>
      <c r="D7" s="148"/>
      <c r="E7" s="48" t="s">
        <v>13</v>
      </c>
      <c r="F7" s="79">
        <f t="shared" si="1"/>
        <v>0</v>
      </c>
      <c r="G7" s="148"/>
      <c r="H7" s="148"/>
    </row>
    <row r="8" ht="37.5" customHeight="1" spans="1:8">
      <c r="A8" s="48" t="s">
        <v>14</v>
      </c>
      <c r="B8" s="79">
        <f t="shared" si="0"/>
        <v>0</v>
      </c>
      <c r="C8" s="148"/>
      <c r="D8" s="148"/>
      <c r="E8" s="48" t="s">
        <v>15</v>
      </c>
      <c r="F8" s="79">
        <f t="shared" si="1"/>
        <v>0</v>
      </c>
      <c r="G8" s="148"/>
      <c r="H8" s="148"/>
    </row>
    <row r="9" ht="37.5" customHeight="1" spans="1:8">
      <c r="A9" s="133" t="s">
        <v>16</v>
      </c>
      <c r="B9" s="79">
        <f t="shared" si="0"/>
        <v>0</v>
      </c>
      <c r="C9" s="148"/>
      <c r="D9" s="148"/>
      <c r="E9" s="133"/>
      <c r="F9" s="79">
        <f t="shared" si="1"/>
        <v>0</v>
      </c>
      <c r="G9" s="148"/>
      <c r="H9" s="148"/>
    </row>
    <row r="10" ht="25.5" customHeight="1" spans="1:8">
      <c r="A10" s="133" t="s">
        <v>17</v>
      </c>
      <c r="B10" s="79">
        <f t="shared" si="0"/>
        <v>0</v>
      </c>
      <c r="C10" s="148">
        <f>SUM(C11:C15)</f>
        <v>0</v>
      </c>
      <c r="D10" s="148">
        <f>SUM(D11:D15)</f>
        <v>0</v>
      </c>
      <c r="E10" s="133"/>
      <c r="F10" s="79">
        <f t="shared" si="1"/>
        <v>0</v>
      </c>
      <c r="G10" s="148"/>
      <c r="H10" s="148"/>
    </row>
    <row r="11" ht="27" customHeight="1" spans="1:8">
      <c r="A11" s="48" t="s">
        <v>18</v>
      </c>
      <c r="B11" s="79">
        <f t="shared" si="0"/>
        <v>0</v>
      </c>
      <c r="C11" s="148"/>
      <c r="D11" s="148"/>
      <c r="E11" s="48"/>
      <c r="F11" s="79">
        <f t="shared" si="1"/>
        <v>0</v>
      </c>
      <c r="G11" s="148"/>
      <c r="H11" s="148"/>
    </row>
    <row r="12" ht="25.5" customHeight="1" spans="1:8">
      <c r="A12" s="48" t="s">
        <v>19</v>
      </c>
      <c r="B12" s="79">
        <f t="shared" si="0"/>
        <v>0</v>
      </c>
      <c r="C12" s="148"/>
      <c r="D12" s="148"/>
      <c r="E12" s="48"/>
      <c r="F12" s="79">
        <f t="shared" si="1"/>
        <v>0</v>
      </c>
      <c r="G12" s="148"/>
      <c r="H12" s="148"/>
    </row>
    <row r="13" ht="25.5" customHeight="1" spans="1:8">
      <c r="A13" s="48" t="s">
        <v>20</v>
      </c>
      <c r="B13" s="79">
        <f t="shared" si="0"/>
        <v>0</v>
      </c>
      <c r="C13" s="148"/>
      <c r="D13" s="148"/>
      <c r="E13" s="48"/>
      <c r="F13" s="79">
        <f t="shared" si="1"/>
        <v>0</v>
      </c>
      <c r="G13" s="148"/>
      <c r="H13" s="148"/>
    </row>
    <row r="14" ht="25.5" customHeight="1" spans="1:8">
      <c r="A14" s="48" t="s">
        <v>21</v>
      </c>
      <c r="B14" s="79">
        <f t="shared" si="0"/>
        <v>0</v>
      </c>
      <c r="C14" s="148"/>
      <c r="D14" s="148"/>
      <c r="E14" s="48"/>
      <c r="F14" s="79">
        <f t="shared" si="1"/>
        <v>0</v>
      </c>
      <c r="G14" s="148"/>
      <c r="H14" s="148"/>
    </row>
    <row r="15" ht="19.9" customHeight="1" spans="1:8">
      <c r="A15" s="48" t="s">
        <v>22</v>
      </c>
      <c r="B15" s="79">
        <f t="shared" si="0"/>
        <v>0</v>
      </c>
      <c r="C15" s="149"/>
      <c r="D15" s="149"/>
      <c r="E15" s="48"/>
      <c r="F15" s="79">
        <f t="shared" si="1"/>
        <v>0</v>
      </c>
      <c r="G15" s="149"/>
      <c r="H15" s="149"/>
    </row>
    <row r="16" ht="25.5" customHeight="1" spans="1:8">
      <c r="A16" s="150" t="s">
        <v>23</v>
      </c>
      <c r="B16" s="79">
        <f t="shared" si="0"/>
        <v>456.83</v>
      </c>
      <c r="C16" s="79">
        <f>C5+C9+C10</f>
        <v>456.83</v>
      </c>
      <c r="D16" s="79">
        <f>D5+D9+D10</f>
        <v>0</v>
      </c>
      <c r="E16" s="150" t="s">
        <v>24</v>
      </c>
      <c r="F16" s="79">
        <f>SUM(F5:F15)</f>
        <v>456.83</v>
      </c>
      <c r="G16" s="79">
        <f>SUM(G5:G15)</f>
        <v>456.83</v>
      </c>
      <c r="H16" s="79">
        <f>SUM(H5:H15)</f>
        <v>0</v>
      </c>
    </row>
    <row r="17" ht="25.5" customHeight="1" spans="1:8">
      <c r="A17" s="48" t="s">
        <v>25</v>
      </c>
      <c r="B17" s="79">
        <f t="shared" si="0"/>
        <v>0</v>
      </c>
      <c r="C17" s="148"/>
      <c r="D17" s="148"/>
      <c r="E17" s="48" t="s">
        <v>26</v>
      </c>
      <c r="F17" s="79">
        <f>SUM(G17:H17)</f>
        <v>0</v>
      </c>
      <c r="G17" s="148"/>
      <c r="H17" s="148"/>
    </row>
    <row r="18" ht="25.5" customHeight="1" spans="1:8">
      <c r="A18" s="48" t="s">
        <v>27</v>
      </c>
      <c r="B18" s="79">
        <f t="shared" si="0"/>
        <v>0</v>
      </c>
      <c r="C18" s="148"/>
      <c r="D18" s="148"/>
      <c r="E18" s="48"/>
      <c r="F18" s="79">
        <f>SUM(G18:H18)</f>
        <v>0</v>
      </c>
      <c r="G18" s="148"/>
      <c r="H18" s="148"/>
    </row>
    <row r="19" ht="33" customHeight="1" spans="1:8">
      <c r="A19" s="150" t="s">
        <v>28</v>
      </c>
      <c r="B19" s="79">
        <f t="shared" si="0"/>
        <v>456.83</v>
      </c>
      <c r="C19" s="79">
        <f>SUM(C16:C18)</f>
        <v>456.83</v>
      </c>
      <c r="D19" s="79">
        <f>SUM(D16:D18)</f>
        <v>0</v>
      </c>
      <c r="E19" s="150" t="s">
        <v>29</v>
      </c>
      <c r="F19" s="79">
        <f>SUM(F16:F18)</f>
        <v>456.83</v>
      </c>
      <c r="G19" s="79">
        <f>SUM(G16:G18)</f>
        <v>456.83</v>
      </c>
      <c r="H19" s="79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6" workbookViewId="0">
      <selection activeCell="F22" sqref="F22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43" t="s">
        <v>124</v>
      </c>
      <c r="B1" s="43"/>
      <c r="C1" s="43"/>
      <c r="D1" s="43"/>
      <c r="E1" s="43"/>
      <c r="F1" s="43"/>
      <c r="G1" s="43"/>
      <c r="H1" s="43"/>
      <c r="I1" s="43"/>
    </row>
    <row r="2" spans="1:10">
      <c r="A2" s="43"/>
      <c r="B2" s="43"/>
      <c r="C2" s="43"/>
      <c r="D2" s="43"/>
      <c r="E2" s="43"/>
      <c r="F2" s="43"/>
      <c r="G2" s="43"/>
      <c r="H2" s="43"/>
      <c r="I2" s="43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44" t="s">
        <v>125</v>
      </c>
      <c r="B4" s="9" t="s">
        <v>126</v>
      </c>
      <c r="C4" s="9"/>
      <c r="D4" s="44" t="s">
        <v>127</v>
      </c>
      <c r="E4" s="44" t="s">
        <v>46</v>
      </c>
      <c r="F4" s="9" t="s">
        <v>128</v>
      </c>
      <c r="G4" s="9"/>
      <c r="H4" s="9"/>
      <c r="I4" s="44" t="s">
        <v>114</v>
      </c>
    </row>
    <row r="5" ht="46.15" customHeight="1" spans="1:10">
      <c r="A5" s="45"/>
      <c r="B5" s="9" t="s">
        <v>129</v>
      </c>
      <c r="C5" s="9" t="s">
        <v>130</v>
      </c>
      <c r="D5" s="45"/>
      <c r="E5" s="45"/>
      <c r="F5" s="9" t="s">
        <v>35</v>
      </c>
      <c r="G5" s="9" t="s">
        <v>36</v>
      </c>
      <c r="H5" s="9" t="s">
        <v>37</v>
      </c>
      <c r="I5" s="45"/>
    </row>
    <row r="6" ht="36" customHeight="1" spans="1:10">
      <c r="A6" s="46" t="s">
        <v>131</v>
      </c>
      <c r="B6" s="47" t="s">
        <v>132</v>
      </c>
      <c r="C6" s="47" t="s">
        <v>132</v>
      </c>
      <c r="D6" s="48" t="s">
        <v>133</v>
      </c>
      <c r="E6" s="49">
        <f>SUM(F6:H6)</f>
        <v>3</v>
      </c>
      <c r="F6" s="50">
        <v>3</v>
      </c>
      <c r="G6" s="51"/>
      <c r="H6" s="51"/>
      <c r="I6" s="52"/>
    </row>
    <row r="7" ht="36" customHeight="1" spans="1:10">
      <c r="A7" s="46" t="s">
        <v>131</v>
      </c>
      <c r="B7" s="47" t="s">
        <v>134</v>
      </c>
      <c r="C7" s="47" t="s">
        <v>134</v>
      </c>
      <c r="D7" s="48" t="s">
        <v>133</v>
      </c>
      <c r="E7" s="49">
        <f t="shared" ref="E7:E21" si="0">SUM(F7:H7)</f>
        <v>25</v>
      </c>
      <c r="F7" s="50">
        <v>25</v>
      </c>
      <c r="G7" s="51"/>
      <c r="H7" s="51"/>
      <c r="I7" s="52"/>
    </row>
    <row r="8" ht="36" customHeight="1" spans="1:10">
      <c r="A8" s="46" t="s">
        <v>131</v>
      </c>
      <c r="B8" s="53" t="s">
        <v>135</v>
      </c>
      <c r="C8" s="53" t="s">
        <v>135</v>
      </c>
      <c r="D8" s="48" t="s">
        <v>133</v>
      </c>
      <c r="E8" s="49">
        <f t="shared" si="0"/>
        <v>4</v>
      </c>
      <c r="F8" s="50">
        <v>4</v>
      </c>
      <c r="G8" s="51"/>
      <c r="H8" s="51"/>
      <c r="I8" s="52"/>
    </row>
    <row r="9" ht="36" customHeight="1" spans="1:10">
      <c r="A9" s="46" t="s">
        <v>131</v>
      </c>
      <c r="B9" s="53" t="s">
        <v>136</v>
      </c>
      <c r="C9" s="53" t="s">
        <v>136</v>
      </c>
      <c r="D9" s="48" t="s">
        <v>133</v>
      </c>
      <c r="E9" s="49">
        <f t="shared" si="0"/>
        <v>21.8</v>
      </c>
      <c r="F9" s="50">
        <v>21.8</v>
      </c>
      <c r="G9" s="51"/>
      <c r="H9" s="51"/>
      <c r="I9" s="52"/>
    </row>
    <row r="10" ht="36" customHeight="1" spans="1:10">
      <c r="A10" s="46" t="s">
        <v>131</v>
      </c>
      <c r="B10" s="53" t="s">
        <v>137</v>
      </c>
      <c r="C10" s="53" t="s">
        <v>137</v>
      </c>
      <c r="D10" s="48" t="s">
        <v>133</v>
      </c>
      <c r="E10" s="49">
        <f t="shared" si="0"/>
        <v>4.24</v>
      </c>
      <c r="F10" s="50">
        <v>4.24</v>
      </c>
      <c r="G10" s="51"/>
      <c r="H10" s="51"/>
      <c r="I10" s="52"/>
      <c r="J10" s="54"/>
    </row>
    <row r="11" ht="36" customHeight="1" spans="1:10">
      <c r="A11" s="46" t="s">
        <v>131</v>
      </c>
      <c r="B11" s="53" t="s">
        <v>138</v>
      </c>
      <c r="C11" s="53" t="s">
        <v>138</v>
      </c>
      <c r="D11" s="48" t="s">
        <v>133</v>
      </c>
      <c r="E11" s="49">
        <f t="shared" si="0"/>
        <v>7.2</v>
      </c>
      <c r="F11" s="50">
        <v>7.2</v>
      </c>
      <c r="G11" s="51"/>
      <c r="H11" s="51"/>
      <c r="I11" s="52"/>
    </row>
    <row r="12" ht="22.5" customHeight="1" spans="1:10">
      <c r="A12" s="46" t="s">
        <v>139</v>
      </c>
      <c r="B12" s="51">
        <v>7</v>
      </c>
      <c r="C12" s="51"/>
      <c r="D12" s="48" t="s">
        <v>133</v>
      </c>
      <c r="E12" s="49">
        <f t="shared" si="0"/>
        <v>8.88</v>
      </c>
      <c r="F12" s="50">
        <v>8.88</v>
      </c>
      <c r="G12" s="51"/>
      <c r="H12" s="51"/>
      <c r="I12" s="55"/>
    </row>
    <row r="13" ht="22.5" customHeight="1" spans="1:10">
      <c r="A13" s="51"/>
      <c r="B13" s="51"/>
      <c r="C13" s="51"/>
      <c r="D13" s="51"/>
      <c r="E13" s="49">
        <f t="shared" si="0"/>
        <v>0</v>
      </c>
      <c r="F13" s="51"/>
      <c r="G13" s="51"/>
      <c r="H13" s="51"/>
      <c r="I13" s="55"/>
    </row>
    <row r="14" ht="22.5" customHeight="1" spans="1:10">
      <c r="A14" s="51"/>
      <c r="B14" s="51"/>
      <c r="C14" s="51"/>
      <c r="D14" s="51"/>
      <c r="E14" s="49">
        <f t="shared" si="0"/>
        <v>0</v>
      </c>
      <c r="F14" s="51"/>
      <c r="G14" s="51"/>
      <c r="H14" s="51"/>
      <c r="I14" s="55"/>
    </row>
    <row r="15" ht="22.5" customHeight="1" spans="1:10">
      <c r="A15" s="51"/>
      <c r="B15" s="51"/>
      <c r="C15" s="51"/>
      <c r="D15" s="51"/>
      <c r="E15" s="49">
        <f t="shared" si="0"/>
        <v>0</v>
      </c>
      <c r="F15" s="51"/>
      <c r="G15" s="51"/>
      <c r="H15" s="51"/>
      <c r="I15" s="55"/>
    </row>
    <row r="16" ht="22.5" customHeight="1" spans="1:10">
      <c r="A16" s="51"/>
      <c r="B16" s="51"/>
      <c r="C16" s="51"/>
      <c r="D16" s="51"/>
      <c r="E16" s="49">
        <f t="shared" si="0"/>
        <v>0</v>
      </c>
      <c r="F16" s="51"/>
      <c r="G16" s="51"/>
      <c r="H16" s="51"/>
      <c r="I16" s="55"/>
    </row>
    <row r="17" ht="22.5" customHeight="1" spans="1:9">
      <c r="A17" s="51"/>
      <c r="B17" s="51"/>
      <c r="C17" s="51"/>
      <c r="D17" s="51"/>
      <c r="E17" s="49">
        <f t="shared" si="0"/>
        <v>0</v>
      </c>
      <c r="F17" s="51"/>
      <c r="G17" s="51"/>
      <c r="H17" s="51"/>
      <c r="I17" s="55"/>
    </row>
    <row r="18" ht="22.5" customHeight="1" spans="1:9">
      <c r="A18" s="51"/>
      <c r="B18" s="51"/>
      <c r="C18" s="51"/>
      <c r="D18" s="51"/>
      <c r="E18" s="49">
        <f t="shared" si="0"/>
        <v>0</v>
      </c>
      <c r="F18" s="51"/>
      <c r="G18" s="51"/>
      <c r="H18" s="51"/>
      <c r="I18" s="55"/>
    </row>
    <row r="19" ht="22.5" customHeight="1" spans="1:9">
      <c r="A19" s="51"/>
      <c r="B19" s="51"/>
      <c r="C19" s="51"/>
      <c r="D19" s="51"/>
      <c r="E19" s="49">
        <f t="shared" si="0"/>
        <v>0</v>
      </c>
      <c r="F19" s="51"/>
      <c r="G19" s="51"/>
      <c r="H19" s="51"/>
      <c r="I19" s="55"/>
    </row>
    <row r="20" ht="22.5" customHeight="1" spans="1:9">
      <c r="A20" s="51"/>
      <c r="B20" s="51"/>
      <c r="C20" s="51"/>
      <c r="D20" s="51"/>
      <c r="E20" s="49">
        <f t="shared" si="0"/>
        <v>0</v>
      </c>
      <c r="F20" s="51"/>
      <c r="G20" s="51"/>
      <c r="H20" s="51"/>
      <c r="I20" s="55"/>
    </row>
    <row r="21" ht="22.5" customHeight="1" spans="1:9">
      <c r="A21" s="51"/>
      <c r="B21" s="51"/>
      <c r="C21" s="51"/>
      <c r="D21" s="51"/>
      <c r="E21" s="49">
        <f t="shared" si="0"/>
        <v>0</v>
      </c>
      <c r="F21" s="51"/>
      <c r="G21" s="51"/>
      <c r="H21" s="51"/>
      <c r="I21" s="55"/>
    </row>
    <row r="22" ht="22.5" customHeight="1" spans="1:9">
      <c r="A22" s="56"/>
      <c r="B22" s="57"/>
      <c r="C22" s="58"/>
      <c r="D22" s="56" t="s">
        <v>46</v>
      </c>
      <c r="E22" s="49">
        <f>SUM(E6:E21)</f>
        <v>74.12</v>
      </c>
      <c r="F22" s="49">
        <f>SUM(F6:F21)</f>
        <v>74.12</v>
      </c>
      <c r="G22" s="49">
        <f>SUM(G6:G21)</f>
        <v>0</v>
      </c>
      <c r="H22" s="49">
        <f>SUM(H6:H21)</f>
        <v>0</v>
      </c>
      <c r="I22" s="59"/>
    </row>
    <row r="23" ht="25.5" spans="1:9">
      <c r="A23" s="13" t="s">
        <v>140</v>
      </c>
      <c r="B23" s="13"/>
      <c r="C23" s="13"/>
      <c r="D23" s="13"/>
      <c r="E23" s="13"/>
      <c r="F23" s="13"/>
      <c r="G23" s="13"/>
      <c r="H23" s="13"/>
      <c r="I23" s="13"/>
    </row>
    <row r="24" ht="21" customHeight="1" spans="1:9">
      <c r="A24" s="60" t="s">
        <v>141</v>
      </c>
      <c r="B24" s="60"/>
      <c r="C24" s="60"/>
      <c r="D24" s="60"/>
      <c r="E24" s="60"/>
      <c r="F24" s="60"/>
      <c r="G24" s="60"/>
      <c r="H24" s="60"/>
      <c r="I24" s="60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2"/>
  <sheetViews>
    <sheetView topLeftCell="A155" workbookViewId="0">
      <selection activeCell="J176" sqref="J176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142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126</v>
      </c>
      <c r="B3" s="4"/>
      <c r="C3" s="4"/>
      <c r="D3" s="5" t="s">
        <v>143</v>
      </c>
      <c r="E3" s="5"/>
    </row>
    <row r="4" ht="30" customHeight="1" spans="1:9">
      <c r="A4" s="4" t="s">
        <v>144</v>
      </c>
      <c r="B4" s="4"/>
      <c r="C4" s="4"/>
      <c r="D4" s="6" t="s">
        <v>129</v>
      </c>
      <c r="E4" s="6"/>
    </row>
    <row r="5" ht="30" customHeight="1" spans="1:9">
      <c r="A5" s="4" t="s">
        <v>145</v>
      </c>
      <c r="B5" s="4" t="s">
        <v>146</v>
      </c>
      <c r="C5" s="4"/>
      <c r="D5" s="4">
        <v>3</v>
      </c>
      <c r="E5" s="4"/>
    </row>
    <row r="6" ht="30" customHeight="1" spans="1:9">
      <c r="A6" s="4"/>
      <c r="B6" s="4" t="s">
        <v>147</v>
      </c>
      <c r="C6" s="4"/>
      <c r="D6" s="7">
        <v>3</v>
      </c>
      <c r="E6" s="7"/>
    </row>
    <row r="7" ht="30" customHeight="1" spans="1:9">
      <c r="A7" s="4"/>
      <c r="B7" s="4" t="s">
        <v>148</v>
      </c>
      <c r="C7" s="4"/>
      <c r="D7" s="7"/>
      <c r="E7" s="7"/>
    </row>
    <row r="8" ht="30" customHeight="1" spans="1:9">
      <c r="A8" s="8" t="s">
        <v>149</v>
      </c>
      <c r="B8" s="9" t="s">
        <v>150</v>
      </c>
      <c r="C8" s="9"/>
      <c r="D8" s="9"/>
      <c r="E8" s="9"/>
    </row>
    <row r="9" ht="30" customHeight="1" spans="1:9">
      <c r="A9" s="10"/>
      <c r="B9" s="9"/>
      <c r="C9" s="9"/>
      <c r="D9" s="9"/>
      <c r="E9" s="9"/>
    </row>
    <row r="10" ht="30" customHeight="1" spans="1:9">
      <c r="A10" s="4" t="s">
        <v>151</v>
      </c>
      <c r="B10" s="4" t="s">
        <v>152</v>
      </c>
      <c r="C10" s="4" t="s">
        <v>153</v>
      </c>
      <c r="D10" s="4" t="s">
        <v>154</v>
      </c>
      <c r="E10" s="4" t="s">
        <v>155</v>
      </c>
    </row>
    <row r="11" ht="30" customHeight="1" spans="1:9">
      <c r="A11" s="4"/>
      <c r="B11" s="4" t="s">
        <v>156</v>
      </c>
      <c r="C11" s="4" t="s">
        <v>157</v>
      </c>
      <c r="D11" s="11" t="s">
        <v>158</v>
      </c>
      <c r="E11" s="4" t="s">
        <v>159</v>
      </c>
    </row>
    <row r="12" ht="30" customHeight="1" spans="1:9">
      <c r="A12" s="4"/>
      <c r="B12" s="4"/>
      <c r="C12" s="4"/>
      <c r="D12" s="11" t="s">
        <v>160</v>
      </c>
      <c r="E12" s="4" t="s">
        <v>161</v>
      </c>
    </row>
    <row r="13" ht="30" customHeight="1" spans="1:9">
      <c r="A13" s="4"/>
      <c r="B13" s="4"/>
      <c r="C13" s="4" t="s">
        <v>162</v>
      </c>
      <c r="D13" s="11" t="s">
        <v>163</v>
      </c>
      <c r="E13" s="4">
        <v>1</v>
      </c>
    </row>
    <row r="14" ht="30" customHeight="1" spans="1:9">
      <c r="A14" s="4"/>
      <c r="B14" s="4"/>
      <c r="C14" s="4"/>
      <c r="D14" s="11" t="s">
        <v>164</v>
      </c>
      <c r="E14" s="4">
        <v>1</v>
      </c>
    </row>
    <row r="15" ht="30" customHeight="1" spans="1:9">
      <c r="A15" s="4"/>
      <c r="B15" s="4"/>
      <c r="C15" s="4" t="s">
        <v>165</v>
      </c>
      <c r="D15" s="11" t="s">
        <v>166</v>
      </c>
      <c r="E15" s="4" t="s">
        <v>167</v>
      </c>
    </row>
    <row r="16" ht="30" customHeight="1" spans="1:9">
      <c r="A16" s="4"/>
      <c r="B16" s="4"/>
      <c r="C16" s="4"/>
      <c r="D16" s="11" t="s">
        <v>168</v>
      </c>
      <c r="E16" s="4" t="s">
        <v>169</v>
      </c>
    </row>
    <row r="17" ht="30" customHeight="1" spans="1:5">
      <c r="A17" s="4"/>
      <c r="B17" s="4"/>
      <c r="C17" s="4" t="s">
        <v>170</v>
      </c>
      <c r="D17" s="11" t="s">
        <v>171</v>
      </c>
      <c r="E17" s="4" t="s">
        <v>172</v>
      </c>
    </row>
    <row r="18" ht="30" customHeight="1" spans="1:5">
      <c r="A18" s="4"/>
      <c r="B18" s="4"/>
      <c r="C18" s="4"/>
      <c r="D18" s="11" t="s">
        <v>173</v>
      </c>
      <c r="E18" s="4">
        <v>1</v>
      </c>
    </row>
    <row r="19" ht="30" customHeight="1" spans="1:5">
      <c r="A19" s="4"/>
      <c r="B19" s="4"/>
      <c r="C19" s="4" t="s">
        <v>174</v>
      </c>
      <c r="D19" s="4"/>
      <c r="E19" s="12"/>
    </row>
    <row r="20" ht="25.5" spans="1:5">
      <c r="A20" s="13"/>
      <c r="B20" s="13"/>
      <c r="C20" s="13"/>
      <c r="D20" s="13"/>
      <c r="E20" s="13"/>
    </row>
    <row r="21" ht="28.5" spans="1:5">
      <c r="A21" s="1" t="s">
        <v>142</v>
      </c>
      <c r="B21" s="1"/>
      <c r="C21" s="1"/>
      <c r="D21" s="1"/>
      <c r="E21" s="1"/>
    </row>
    <row r="22" ht="14.25" spans="1:5">
      <c r="A22" s="2"/>
      <c r="B22" s="2"/>
      <c r="C22" s="2"/>
      <c r="D22" s="2"/>
      <c r="E22" s="3" t="s">
        <v>1</v>
      </c>
    </row>
    <row r="23" ht="21.75" spans="1:5">
      <c r="A23" s="4" t="s">
        <v>126</v>
      </c>
      <c r="B23" s="4"/>
      <c r="C23" s="4"/>
      <c r="D23" s="4" t="s">
        <v>175</v>
      </c>
      <c r="E23" s="4"/>
    </row>
    <row r="24" ht="21.75" spans="1:5">
      <c r="A24" s="4" t="s">
        <v>144</v>
      </c>
      <c r="B24" s="4"/>
      <c r="C24" s="4"/>
      <c r="D24" s="6" t="s">
        <v>129</v>
      </c>
      <c r="E24" s="6"/>
    </row>
    <row r="25" ht="21.75" spans="1:5">
      <c r="A25" s="4" t="s">
        <v>145</v>
      </c>
      <c r="B25" s="4" t="s">
        <v>146</v>
      </c>
      <c r="C25" s="4"/>
      <c r="D25" s="4">
        <v>4.24</v>
      </c>
      <c r="E25" s="4"/>
    </row>
    <row r="26" ht="21.75" spans="1:5">
      <c r="A26" s="4"/>
      <c r="B26" s="4" t="s">
        <v>147</v>
      </c>
      <c r="C26" s="4"/>
      <c r="D26" s="7">
        <v>4.24</v>
      </c>
      <c r="E26" s="7"/>
    </row>
    <row r="27" ht="21.75" spans="1:5">
      <c r="A27" s="4"/>
      <c r="B27" s="4" t="s">
        <v>148</v>
      </c>
      <c r="C27" s="4"/>
      <c r="D27" s="7"/>
      <c r="E27" s="7"/>
    </row>
    <row r="28" spans="1:5">
      <c r="A28" s="8" t="s">
        <v>149</v>
      </c>
      <c r="B28" s="9" t="s">
        <v>176</v>
      </c>
      <c r="C28" s="4"/>
      <c r="D28" s="4"/>
      <c r="E28" s="4"/>
    </row>
    <row r="29" spans="1:5">
      <c r="A29" s="10"/>
      <c r="B29" s="4"/>
      <c r="C29" s="4"/>
      <c r="D29" s="4"/>
      <c r="E29" s="4"/>
    </row>
    <row r="30" ht="21.75" spans="1:5">
      <c r="A30" s="4" t="s">
        <v>151</v>
      </c>
      <c r="B30" s="4" t="s">
        <v>152</v>
      </c>
      <c r="C30" s="4" t="s">
        <v>153</v>
      </c>
      <c r="D30" s="4" t="s">
        <v>154</v>
      </c>
      <c r="E30" s="4" t="s">
        <v>155</v>
      </c>
    </row>
    <row r="31" ht="21.75" spans="1:5">
      <c r="A31" s="4"/>
      <c r="B31" s="4" t="s">
        <v>156</v>
      </c>
      <c r="C31" s="4" t="s">
        <v>157</v>
      </c>
      <c r="D31" s="9" t="s">
        <v>177</v>
      </c>
      <c r="E31" s="4" t="s">
        <v>178</v>
      </c>
    </row>
    <row r="32" ht="21.75" spans="1:5">
      <c r="A32" s="4"/>
      <c r="B32" s="4"/>
      <c r="C32" s="4" t="s">
        <v>162</v>
      </c>
      <c r="D32" s="9" t="s">
        <v>179</v>
      </c>
      <c r="E32" s="14">
        <v>1</v>
      </c>
    </row>
    <row r="33" ht="21.75" spans="1:5">
      <c r="A33" s="4"/>
      <c r="B33" s="4"/>
      <c r="C33" s="4" t="s">
        <v>165</v>
      </c>
      <c r="D33" s="9" t="s">
        <v>180</v>
      </c>
      <c r="E33" s="9" t="s">
        <v>181</v>
      </c>
    </row>
    <row r="34" ht="21.75" spans="1:5">
      <c r="A34" s="4"/>
      <c r="B34" s="4"/>
      <c r="C34" s="4" t="s">
        <v>170</v>
      </c>
      <c r="D34" s="9" t="s">
        <v>182</v>
      </c>
      <c r="E34" s="15">
        <v>1</v>
      </c>
    </row>
    <row r="35" ht="21.75" spans="1:5">
      <c r="A35" s="4"/>
      <c r="B35" s="4" t="s">
        <v>183</v>
      </c>
      <c r="C35" s="4" t="s">
        <v>174</v>
      </c>
      <c r="D35" s="4"/>
      <c r="E35" s="4"/>
    </row>
    <row r="36" ht="21.75" spans="1:5">
      <c r="A36" s="4"/>
      <c r="B36" s="4"/>
      <c r="C36" s="4" t="s">
        <v>184</v>
      </c>
      <c r="D36" s="9" t="s">
        <v>185</v>
      </c>
      <c r="E36" s="9" t="s">
        <v>185</v>
      </c>
    </row>
    <row r="37" ht="21.75" spans="1:5">
      <c r="A37" s="4"/>
      <c r="B37" s="4"/>
      <c r="C37" s="4" t="s">
        <v>186</v>
      </c>
      <c r="D37" s="4"/>
      <c r="E37" s="4"/>
    </row>
    <row r="38" ht="21.75" spans="1:5">
      <c r="A38" s="4"/>
      <c r="B38" s="4"/>
      <c r="C38" s="4" t="s">
        <v>187</v>
      </c>
      <c r="D38" s="4"/>
      <c r="E38" s="4"/>
    </row>
    <row r="39" ht="21.75" spans="1:5">
      <c r="A39" s="4"/>
      <c r="B39" s="4"/>
      <c r="C39" s="4" t="s">
        <v>188</v>
      </c>
      <c r="D39" s="9" t="s">
        <v>189</v>
      </c>
      <c r="E39" s="16" t="s">
        <v>190</v>
      </c>
    </row>
    <row r="40" ht="25.5" spans="1:5">
      <c r="A40" s="13" t="s">
        <v>191</v>
      </c>
      <c r="B40" s="13"/>
      <c r="C40" s="13"/>
      <c r="D40" s="13"/>
      <c r="E40" s="13"/>
    </row>
    <row r="44" ht="28.5" spans="1:5">
      <c r="A44" s="1" t="s">
        <v>142</v>
      </c>
      <c r="B44" s="1"/>
      <c r="C44" s="1"/>
      <c r="D44" s="1"/>
      <c r="E44" s="1"/>
    </row>
    <row r="45" ht="14.25" spans="1:5">
      <c r="A45" s="2"/>
      <c r="B45" s="2"/>
      <c r="C45" s="2"/>
      <c r="D45" s="2"/>
      <c r="E45" s="3" t="s">
        <v>1</v>
      </c>
    </row>
    <row r="46" ht="21.75" spans="1:5">
      <c r="A46" s="4" t="s">
        <v>126</v>
      </c>
      <c r="B46" s="4"/>
      <c r="C46" s="4"/>
      <c r="D46" s="9" t="s">
        <v>192</v>
      </c>
      <c r="E46" s="9"/>
    </row>
    <row r="47" ht="21.75" spans="1:5">
      <c r="A47" s="4" t="s">
        <v>144</v>
      </c>
      <c r="B47" s="4"/>
      <c r="C47" s="4"/>
      <c r="D47" s="6" t="s">
        <v>129</v>
      </c>
      <c r="E47" s="6"/>
    </row>
    <row r="48" ht="21.75" spans="1:5">
      <c r="A48" s="4" t="s">
        <v>145</v>
      </c>
      <c r="B48" s="4" t="s">
        <v>146</v>
      </c>
      <c r="C48" s="4"/>
      <c r="D48" s="9">
        <v>7.2</v>
      </c>
      <c r="E48" s="9"/>
    </row>
    <row r="49" ht="21.75" spans="1:5">
      <c r="A49" s="4"/>
      <c r="B49" s="4" t="s">
        <v>147</v>
      </c>
      <c r="C49" s="4"/>
      <c r="D49" s="17">
        <v>7.2</v>
      </c>
      <c r="E49" s="17"/>
    </row>
    <row r="50" ht="21.75" spans="1:5">
      <c r="A50" s="4"/>
      <c r="B50" s="4" t="s">
        <v>148</v>
      </c>
      <c r="C50" s="4"/>
      <c r="D50" s="17"/>
      <c r="E50" s="17"/>
    </row>
    <row r="51" spans="1:5">
      <c r="A51" s="8" t="s">
        <v>149</v>
      </c>
      <c r="B51" s="18" t="s">
        <v>193</v>
      </c>
      <c r="C51" s="18"/>
      <c r="D51" s="18"/>
      <c r="E51" s="18"/>
    </row>
    <row r="52" spans="1:5">
      <c r="A52" s="10"/>
      <c r="B52" s="18"/>
      <c r="C52" s="18"/>
      <c r="D52" s="18"/>
      <c r="E52" s="18"/>
    </row>
    <row r="53" ht="21.75" spans="1:5">
      <c r="A53" s="4" t="s">
        <v>151</v>
      </c>
      <c r="B53" s="4" t="s">
        <v>152</v>
      </c>
      <c r="C53" s="4" t="s">
        <v>153</v>
      </c>
      <c r="D53" s="4" t="s">
        <v>154</v>
      </c>
      <c r="E53" s="4" t="s">
        <v>155</v>
      </c>
    </row>
    <row r="54" ht="28.5" spans="1:5">
      <c r="A54" s="4"/>
      <c r="B54" s="4" t="s">
        <v>156</v>
      </c>
      <c r="C54" s="4" t="s">
        <v>157</v>
      </c>
      <c r="D54" s="9" t="s">
        <v>194</v>
      </c>
      <c r="E54" s="9" t="s">
        <v>195</v>
      </c>
    </row>
    <row r="55" ht="28.5" spans="1:5">
      <c r="A55" s="4"/>
      <c r="B55" s="4"/>
      <c r="C55" s="4" t="s">
        <v>162</v>
      </c>
      <c r="D55" s="9" t="s">
        <v>196</v>
      </c>
      <c r="E55" s="14">
        <v>1</v>
      </c>
    </row>
    <row r="56" ht="21.75" spans="1:5">
      <c r="A56" s="4"/>
      <c r="B56" s="4"/>
      <c r="C56" s="4" t="s">
        <v>165</v>
      </c>
      <c r="D56" s="9" t="s">
        <v>197</v>
      </c>
      <c r="E56" s="9" t="s">
        <v>198</v>
      </c>
    </row>
    <row r="57" ht="21.75" spans="1:5">
      <c r="A57" s="4"/>
      <c r="B57" s="4"/>
      <c r="C57" s="4" t="s">
        <v>170</v>
      </c>
      <c r="D57" s="9" t="s">
        <v>199</v>
      </c>
      <c r="E57" s="14">
        <v>0.98</v>
      </c>
    </row>
    <row r="58" ht="21.75" spans="1:5">
      <c r="A58" s="4"/>
      <c r="B58" s="4" t="s">
        <v>183</v>
      </c>
      <c r="C58" s="4" t="s">
        <v>174</v>
      </c>
      <c r="D58" s="9"/>
      <c r="E58" s="9"/>
    </row>
    <row r="59" ht="21.75" spans="1:5">
      <c r="A59" s="4"/>
      <c r="B59" s="4"/>
      <c r="C59" s="4" t="s">
        <v>184</v>
      </c>
      <c r="D59" s="9" t="s">
        <v>200</v>
      </c>
      <c r="E59" s="9" t="s">
        <v>201</v>
      </c>
    </row>
    <row r="60" ht="21.75" spans="1:5">
      <c r="A60" s="4"/>
      <c r="B60" s="4"/>
      <c r="C60" s="4" t="s">
        <v>186</v>
      </c>
      <c r="D60" s="9"/>
      <c r="E60" s="9"/>
    </row>
    <row r="61" ht="21.75" spans="1:5">
      <c r="A61" s="4"/>
      <c r="B61" s="4"/>
      <c r="C61" s="4" t="s">
        <v>187</v>
      </c>
      <c r="D61" s="9"/>
      <c r="E61" s="9"/>
    </row>
    <row r="62" ht="21.75" spans="1:5">
      <c r="A62" s="4"/>
      <c r="B62" s="4"/>
      <c r="C62" s="4" t="s">
        <v>188</v>
      </c>
      <c r="D62" s="9" t="s">
        <v>202</v>
      </c>
      <c r="E62" s="19">
        <v>0.98</v>
      </c>
    </row>
    <row r="63" ht="25.5" spans="1:5">
      <c r="A63" s="13" t="s">
        <v>191</v>
      </c>
      <c r="B63" s="13"/>
      <c r="C63" s="13"/>
      <c r="D63" s="13"/>
      <c r="E63" s="13"/>
    </row>
    <row r="66" ht="28.5" spans="1:5">
      <c r="A66" s="1" t="s">
        <v>142</v>
      </c>
      <c r="B66" s="1"/>
      <c r="C66" s="1"/>
      <c r="D66" s="1"/>
      <c r="E66" s="1"/>
    </row>
    <row r="67" ht="14.25" spans="1:5">
      <c r="A67" s="2"/>
      <c r="B67" s="2"/>
      <c r="C67" s="2"/>
      <c r="D67" s="2"/>
      <c r="E67" s="3" t="s">
        <v>1</v>
      </c>
    </row>
    <row r="68" ht="21.75" spans="1:5">
      <c r="A68" s="4" t="s">
        <v>126</v>
      </c>
      <c r="B68" s="4"/>
      <c r="C68" s="4"/>
      <c r="D68" s="20" t="s">
        <v>203</v>
      </c>
      <c r="E68" s="20"/>
    </row>
    <row r="69" ht="21.75" spans="1:5">
      <c r="A69" s="4" t="s">
        <v>144</v>
      </c>
      <c r="B69" s="4"/>
      <c r="C69" s="4"/>
      <c r="D69" s="6" t="s">
        <v>129</v>
      </c>
      <c r="E69" s="6"/>
    </row>
    <row r="70" ht="21.75" spans="1:5">
      <c r="A70" s="4" t="s">
        <v>145</v>
      </c>
      <c r="B70" s="4" t="s">
        <v>146</v>
      </c>
      <c r="C70" s="4"/>
      <c r="D70" s="4">
        <v>21.8</v>
      </c>
      <c r="E70" s="4"/>
    </row>
    <row r="71" ht="21.75" spans="1:5">
      <c r="A71" s="4"/>
      <c r="B71" s="4" t="s">
        <v>147</v>
      </c>
      <c r="C71" s="4"/>
      <c r="D71" s="7">
        <v>21.8</v>
      </c>
      <c r="E71" s="7"/>
    </row>
    <row r="72" ht="21.75" spans="1:5">
      <c r="A72" s="4"/>
      <c r="B72" s="4" t="s">
        <v>148</v>
      </c>
      <c r="C72" s="4"/>
      <c r="D72" s="7"/>
      <c r="E72" s="7"/>
    </row>
    <row r="73" spans="1:5">
      <c r="A73" s="8" t="s">
        <v>149</v>
      </c>
      <c r="B73" s="18" t="s">
        <v>204</v>
      </c>
      <c r="C73" s="18"/>
      <c r="D73" s="18"/>
      <c r="E73" s="18"/>
    </row>
    <row r="74" spans="1:5">
      <c r="A74" s="10"/>
      <c r="B74" s="18"/>
      <c r="C74" s="18"/>
      <c r="D74" s="18"/>
      <c r="E74" s="18"/>
    </row>
    <row r="75" ht="21.75" spans="1:5">
      <c r="A75" s="4" t="s">
        <v>151</v>
      </c>
      <c r="B75" s="4" t="s">
        <v>152</v>
      </c>
      <c r="C75" s="4" t="s">
        <v>153</v>
      </c>
      <c r="D75" s="4" t="s">
        <v>154</v>
      </c>
      <c r="E75" s="4" t="s">
        <v>155</v>
      </c>
    </row>
    <row r="76" ht="14.25" spans="1:5">
      <c r="A76" s="4"/>
      <c r="B76" s="4" t="s">
        <v>156</v>
      </c>
      <c r="C76" s="21" t="s">
        <v>157</v>
      </c>
      <c r="D76" s="22" t="s">
        <v>205</v>
      </c>
      <c r="E76" s="22" t="s">
        <v>206</v>
      </c>
    </row>
    <row r="77" ht="28.5" spans="1:5">
      <c r="A77" s="4"/>
      <c r="B77" s="4"/>
      <c r="C77" s="23"/>
      <c r="D77" s="22" t="s">
        <v>207</v>
      </c>
      <c r="E77" s="22">
        <v>92</v>
      </c>
    </row>
    <row r="78" ht="28.5" spans="1:5">
      <c r="A78" s="4"/>
      <c r="B78" s="4"/>
      <c r="C78" s="24"/>
      <c r="D78" s="22" t="s">
        <v>208</v>
      </c>
      <c r="E78" s="22">
        <v>101</v>
      </c>
    </row>
    <row r="79" ht="24" spans="1:5">
      <c r="A79" s="4"/>
      <c r="B79" s="4"/>
      <c r="C79" s="23" t="s">
        <v>162</v>
      </c>
      <c r="D79" s="25" t="s">
        <v>209</v>
      </c>
      <c r="E79" s="26">
        <v>1</v>
      </c>
    </row>
    <row r="80" ht="28.5" spans="1:5">
      <c r="A80" s="4"/>
      <c r="B80" s="4"/>
      <c r="C80" s="24"/>
      <c r="D80" s="22" t="s">
        <v>210</v>
      </c>
      <c r="E80" s="26">
        <v>1</v>
      </c>
    </row>
    <row r="81" ht="27" spans="1:5">
      <c r="A81" s="4"/>
      <c r="B81" s="4"/>
      <c r="C81" s="20" t="s">
        <v>165</v>
      </c>
      <c r="D81" s="22" t="s">
        <v>211</v>
      </c>
      <c r="E81" s="27" t="s">
        <v>212</v>
      </c>
    </row>
    <row r="82" ht="14.25" spans="1:5">
      <c r="A82" s="4"/>
      <c r="B82" s="4"/>
      <c r="C82" s="21" t="s">
        <v>170</v>
      </c>
      <c r="D82" s="22" t="s">
        <v>171</v>
      </c>
      <c r="E82" s="26" t="s">
        <v>172</v>
      </c>
    </row>
    <row r="83" ht="14.25" spans="1:5">
      <c r="A83" s="4"/>
      <c r="B83" s="4"/>
      <c r="C83" s="24"/>
      <c r="D83" s="22" t="s">
        <v>213</v>
      </c>
      <c r="E83" s="26">
        <v>1</v>
      </c>
    </row>
    <row r="84" ht="21.75" spans="1:5">
      <c r="A84" s="4"/>
      <c r="B84" s="4" t="s">
        <v>183</v>
      </c>
      <c r="C84" s="20" t="s">
        <v>174</v>
      </c>
      <c r="D84" s="4"/>
      <c r="E84" s="4"/>
    </row>
    <row r="85" spans="1:5">
      <c r="A85" s="4"/>
      <c r="B85" s="4"/>
      <c r="C85" s="21" t="s">
        <v>184</v>
      </c>
      <c r="D85" s="25" t="s">
        <v>214</v>
      </c>
      <c r="E85" s="28" t="s">
        <v>215</v>
      </c>
    </row>
    <row r="86" spans="1:5">
      <c r="A86" s="4"/>
      <c r="B86" s="4"/>
      <c r="C86" s="24"/>
      <c r="D86" s="25" t="s">
        <v>216</v>
      </c>
      <c r="E86" s="28" t="s">
        <v>215</v>
      </c>
    </row>
    <row r="87" ht="24" spans="1:5">
      <c r="A87" s="4"/>
      <c r="B87" s="4"/>
      <c r="C87" s="23" t="s">
        <v>186</v>
      </c>
      <c r="D87" s="25" t="s">
        <v>217</v>
      </c>
      <c r="E87" s="28" t="s">
        <v>215</v>
      </c>
    </row>
    <row r="88" ht="24" spans="1:5">
      <c r="A88" s="4"/>
      <c r="B88" s="4"/>
      <c r="C88" s="23"/>
      <c r="D88" s="25" t="s">
        <v>218</v>
      </c>
      <c r="E88" s="28" t="s">
        <v>215</v>
      </c>
    </row>
    <row r="89" ht="24" spans="1:5">
      <c r="A89" s="4"/>
      <c r="B89" s="4"/>
      <c r="C89" s="23"/>
      <c r="D89" s="25" t="s">
        <v>219</v>
      </c>
      <c r="E89" s="28" t="s">
        <v>215</v>
      </c>
    </row>
    <row r="90" ht="24" spans="1:5">
      <c r="A90" s="4"/>
      <c r="B90" s="4"/>
      <c r="C90" s="24"/>
      <c r="D90" s="25" t="s">
        <v>220</v>
      </c>
      <c r="E90" s="28" t="s">
        <v>215</v>
      </c>
    </row>
    <row r="91" ht="24" spans="1:5">
      <c r="A91" s="4"/>
      <c r="B91" s="4"/>
      <c r="C91" s="23" t="s">
        <v>187</v>
      </c>
      <c r="D91" s="25" t="s">
        <v>221</v>
      </c>
      <c r="E91" s="28" t="s">
        <v>215</v>
      </c>
    </row>
    <row r="92" ht="24" spans="1:5">
      <c r="A92" s="4"/>
      <c r="B92" s="4"/>
      <c r="C92" s="24"/>
      <c r="D92" s="25" t="s">
        <v>222</v>
      </c>
      <c r="E92" s="28" t="s">
        <v>215</v>
      </c>
    </row>
    <row r="93" ht="42.75" spans="1:5">
      <c r="A93" s="4"/>
      <c r="B93" s="4"/>
      <c r="C93" s="23" t="s">
        <v>188</v>
      </c>
      <c r="D93" s="22" t="s">
        <v>223</v>
      </c>
      <c r="E93" s="29" t="s">
        <v>224</v>
      </c>
    </row>
    <row r="94" ht="42.75" spans="1:5">
      <c r="A94" s="4"/>
      <c r="B94" s="4"/>
      <c r="C94" s="24"/>
      <c r="D94" s="22" t="s">
        <v>225</v>
      </c>
      <c r="E94" s="29" t="s">
        <v>224</v>
      </c>
    </row>
    <row r="95" ht="25.5" spans="1:5">
      <c r="A95" s="13" t="s">
        <v>191</v>
      </c>
      <c r="B95" s="13"/>
      <c r="C95" s="13"/>
      <c r="D95" s="13"/>
      <c r="E95" s="13"/>
    </row>
    <row r="100" ht="28.5" spans="1:5">
      <c r="A100" s="1" t="s">
        <v>142</v>
      </c>
      <c r="B100" s="1"/>
      <c r="C100" s="1"/>
      <c r="D100" s="1"/>
      <c r="E100" s="1"/>
    </row>
    <row r="101" ht="14.25" spans="1:5">
      <c r="A101" s="2"/>
      <c r="B101" s="2"/>
      <c r="C101" s="2"/>
      <c r="D101" s="2"/>
      <c r="E101" s="3" t="s">
        <v>1</v>
      </c>
    </row>
    <row r="102" ht="21.75" spans="1:5">
      <c r="A102" s="4" t="s">
        <v>126</v>
      </c>
      <c r="B102" s="4"/>
      <c r="C102" s="4"/>
      <c r="D102" s="4" t="s">
        <v>226</v>
      </c>
      <c r="E102" s="4"/>
    </row>
    <row r="103" ht="21.75" spans="1:5">
      <c r="A103" s="4" t="s">
        <v>144</v>
      </c>
      <c r="B103" s="4"/>
      <c r="C103" s="4"/>
      <c r="D103" s="6" t="s">
        <v>129</v>
      </c>
      <c r="E103" s="6"/>
    </row>
    <row r="104" ht="21.75" spans="1:5">
      <c r="A104" s="4" t="s">
        <v>145</v>
      </c>
      <c r="B104" s="4" t="s">
        <v>146</v>
      </c>
      <c r="C104" s="4"/>
      <c r="D104" s="4">
        <v>4</v>
      </c>
      <c r="E104" s="4"/>
    </row>
    <row r="105" ht="21.75" spans="1:5">
      <c r="A105" s="4"/>
      <c r="B105" s="4" t="s">
        <v>147</v>
      </c>
      <c r="C105" s="4"/>
      <c r="D105" s="7">
        <v>4</v>
      </c>
      <c r="E105" s="7"/>
    </row>
    <row r="106" ht="21.75" spans="1:5">
      <c r="A106" s="4"/>
      <c r="B106" s="4" t="s">
        <v>148</v>
      </c>
      <c r="C106" s="4"/>
      <c r="D106" s="7"/>
      <c r="E106" s="7"/>
    </row>
    <row r="107" spans="1:5">
      <c r="A107" s="8" t="s">
        <v>149</v>
      </c>
      <c r="B107" s="30" t="s">
        <v>227</v>
      </c>
      <c r="C107" s="30"/>
      <c r="D107" s="30"/>
      <c r="E107" s="30"/>
    </row>
    <row r="108" spans="1:5">
      <c r="A108" s="10"/>
      <c r="B108" s="30"/>
      <c r="C108" s="30"/>
      <c r="D108" s="30"/>
      <c r="E108" s="30"/>
    </row>
    <row r="109" ht="21.75" spans="1:5">
      <c r="A109" s="4" t="s">
        <v>151</v>
      </c>
      <c r="B109" s="4" t="s">
        <v>152</v>
      </c>
      <c r="C109" s="4" t="s">
        <v>153</v>
      </c>
      <c r="D109" s="4" t="s">
        <v>154</v>
      </c>
      <c r="E109" s="4" t="s">
        <v>155</v>
      </c>
    </row>
    <row r="110" ht="15.75" spans="1:5">
      <c r="A110" s="4"/>
      <c r="B110" s="4" t="s">
        <v>156</v>
      </c>
      <c r="C110" s="11" t="s">
        <v>157</v>
      </c>
      <c r="D110" s="22" t="s">
        <v>228</v>
      </c>
      <c r="E110" s="22" t="s">
        <v>229</v>
      </c>
    </row>
    <row r="111" ht="15.75" spans="1:5">
      <c r="A111" s="4"/>
      <c r="B111" s="4"/>
      <c r="C111" s="11" t="s">
        <v>162</v>
      </c>
      <c r="D111" s="22" t="s">
        <v>230</v>
      </c>
      <c r="E111" s="26">
        <v>1</v>
      </c>
    </row>
    <row r="112" ht="15.75" spans="1:5">
      <c r="A112" s="4"/>
      <c r="B112" s="4"/>
      <c r="C112" s="11" t="s">
        <v>165</v>
      </c>
      <c r="D112" s="22" t="s">
        <v>231</v>
      </c>
      <c r="E112" s="31" t="s">
        <v>232</v>
      </c>
    </row>
    <row r="113" ht="14.25" spans="1:5">
      <c r="A113" s="4"/>
      <c r="B113" s="4"/>
      <c r="C113" s="32" t="s">
        <v>170</v>
      </c>
      <c r="D113" s="22" t="s">
        <v>171</v>
      </c>
      <c r="E113" s="33" t="s">
        <v>233</v>
      </c>
    </row>
    <row r="114" ht="14.25" spans="1:5">
      <c r="A114" s="4"/>
      <c r="B114" s="4"/>
      <c r="C114" s="34"/>
      <c r="D114" s="22" t="s">
        <v>213</v>
      </c>
      <c r="E114" s="33">
        <v>1</v>
      </c>
    </row>
    <row r="115" ht="21.75" spans="1:5">
      <c r="A115" s="4"/>
      <c r="B115" s="4" t="s">
        <v>183</v>
      </c>
      <c r="C115" s="11" t="s">
        <v>174</v>
      </c>
      <c r="D115" s="4"/>
      <c r="E115" s="4"/>
    </row>
    <row r="116" ht="15.75" spans="1:5">
      <c r="A116" s="4"/>
      <c r="B116" s="4"/>
      <c r="C116" s="11" t="s">
        <v>184</v>
      </c>
      <c r="D116" s="25" t="s">
        <v>234</v>
      </c>
      <c r="E116" s="28" t="s">
        <v>215</v>
      </c>
    </row>
    <row r="117" ht="24" spans="1:5">
      <c r="A117" s="4"/>
      <c r="B117" s="4"/>
      <c r="C117" s="32" t="s">
        <v>186</v>
      </c>
      <c r="D117" s="25" t="s">
        <v>217</v>
      </c>
      <c r="E117" s="28" t="s">
        <v>215</v>
      </c>
    </row>
    <row r="118" ht="24" spans="1:5">
      <c r="A118" s="4"/>
      <c r="B118" s="4"/>
      <c r="C118" s="34"/>
      <c r="D118" s="25" t="s">
        <v>218</v>
      </c>
      <c r="E118" s="28" t="s">
        <v>215</v>
      </c>
    </row>
    <row r="119" ht="24" spans="1:5">
      <c r="A119" s="4"/>
      <c r="B119" s="4"/>
      <c r="C119" s="11" t="s">
        <v>187</v>
      </c>
      <c r="D119" s="25" t="s">
        <v>221</v>
      </c>
      <c r="E119" s="28" t="s">
        <v>215</v>
      </c>
    </row>
    <row r="120" ht="15.75" spans="1:5">
      <c r="A120" s="4"/>
      <c r="B120" s="4"/>
      <c r="C120" s="11" t="s">
        <v>188</v>
      </c>
      <c r="D120" s="25" t="s">
        <v>235</v>
      </c>
      <c r="E120" s="28" t="s">
        <v>224</v>
      </c>
    </row>
    <row r="121" ht="25.5" spans="1:5">
      <c r="A121" s="13" t="s">
        <v>191</v>
      </c>
      <c r="B121" s="13"/>
      <c r="C121" s="13"/>
      <c r="D121" s="13"/>
      <c r="E121" s="13"/>
    </row>
    <row r="129" ht="28.5" spans="1:5">
      <c r="A129" s="1" t="s">
        <v>142</v>
      </c>
      <c r="B129" s="1"/>
      <c r="C129" s="1"/>
      <c r="D129" s="1"/>
      <c r="E129" s="1"/>
    </row>
    <row r="130" ht="14.25" spans="1:5">
      <c r="A130" s="2"/>
      <c r="B130" s="2"/>
      <c r="C130" s="2"/>
      <c r="D130" s="2"/>
      <c r="E130" s="3" t="s">
        <v>1</v>
      </c>
    </row>
    <row r="131" ht="21.75" spans="1:5">
      <c r="A131" s="4" t="s">
        <v>126</v>
      </c>
      <c r="B131" s="4"/>
      <c r="C131" s="4"/>
      <c r="D131" s="4" t="s">
        <v>236</v>
      </c>
      <c r="E131" s="4"/>
    </row>
    <row r="132" ht="21.75" spans="1:5">
      <c r="A132" s="4" t="s">
        <v>144</v>
      </c>
      <c r="B132" s="4"/>
      <c r="C132" s="4"/>
      <c r="D132" s="6" t="s">
        <v>129</v>
      </c>
      <c r="E132" s="6"/>
    </row>
    <row r="133" ht="21.75" spans="1:5">
      <c r="A133" s="4" t="s">
        <v>145</v>
      </c>
      <c r="B133" s="4" t="s">
        <v>146</v>
      </c>
      <c r="C133" s="4"/>
      <c r="D133" s="4">
        <v>25</v>
      </c>
      <c r="E133" s="4"/>
    </row>
    <row r="134" ht="21.75" spans="1:5">
      <c r="A134" s="4"/>
      <c r="B134" s="4" t="s">
        <v>147</v>
      </c>
      <c r="C134" s="4"/>
      <c r="D134" s="7">
        <v>25</v>
      </c>
      <c r="E134" s="7"/>
    </row>
    <row r="135" ht="21.75" spans="1:5">
      <c r="A135" s="4"/>
      <c r="B135" s="4" t="s">
        <v>148</v>
      </c>
      <c r="C135" s="4"/>
      <c r="D135" s="7"/>
      <c r="E135" s="7"/>
    </row>
    <row r="136" spans="1:5">
      <c r="A136" s="21" t="s">
        <v>149</v>
      </c>
      <c r="B136" s="9" t="s">
        <v>237</v>
      </c>
      <c r="C136" s="9"/>
      <c r="D136" s="9"/>
      <c r="E136" s="9"/>
    </row>
    <row r="137" ht="49" customHeight="1" spans="1:5">
      <c r="A137" s="24"/>
      <c r="B137" s="9"/>
      <c r="C137" s="9"/>
      <c r="D137" s="9"/>
      <c r="E137" s="9"/>
    </row>
    <row r="138" ht="21.75" spans="1:5">
      <c r="A138" s="4" t="s">
        <v>151</v>
      </c>
      <c r="B138" s="4" t="s">
        <v>152</v>
      </c>
      <c r="C138" s="4" t="s">
        <v>153</v>
      </c>
      <c r="D138" s="4" t="s">
        <v>154</v>
      </c>
      <c r="E138" s="4" t="s">
        <v>155</v>
      </c>
    </row>
    <row r="139" spans="1:5">
      <c r="A139" s="4"/>
      <c r="B139" s="4" t="s">
        <v>156</v>
      </c>
      <c r="C139" s="21" t="s">
        <v>157</v>
      </c>
      <c r="D139" s="25" t="s">
        <v>238</v>
      </c>
      <c r="E139" s="25" t="s">
        <v>239</v>
      </c>
    </row>
    <row r="140" spans="1:5">
      <c r="A140" s="4"/>
      <c r="B140" s="4"/>
      <c r="C140" s="24"/>
      <c r="D140" s="25" t="s">
        <v>240</v>
      </c>
      <c r="E140" s="25" t="s">
        <v>178</v>
      </c>
    </row>
    <row r="141" ht="24" spans="1:5">
      <c r="A141" s="4"/>
      <c r="B141" s="4"/>
      <c r="C141" s="23" t="s">
        <v>162</v>
      </c>
      <c r="D141" s="25" t="s">
        <v>241</v>
      </c>
      <c r="E141" s="28">
        <v>1</v>
      </c>
    </row>
    <row r="142" spans="1:5">
      <c r="A142" s="4"/>
      <c r="B142" s="4"/>
      <c r="C142" s="24"/>
      <c r="D142" s="25" t="s">
        <v>240</v>
      </c>
      <c r="E142" s="28">
        <v>1</v>
      </c>
    </row>
    <row r="143" spans="1:5">
      <c r="A143" s="4"/>
      <c r="B143" s="4"/>
      <c r="C143" s="23" t="s">
        <v>165</v>
      </c>
      <c r="D143" s="25" t="s">
        <v>242</v>
      </c>
      <c r="E143" s="35" t="s">
        <v>243</v>
      </c>
    </row>
    <row r="144" spans="1:5">
      <c r="A144" s="4"/>
      <c r="B144" s="4"/>
      <c r="C144" s="24"/>
      <c r="D144" s="25" t="s">
        <v>244</v>
      </c>
      <c r="E144" s="36" t="s">
        <v>245</v>
      </c>
    </row>
    <row r="145" spans="1:5">
      <c r="A145" s="4"/>
      <c r="B145" s="4"/>
      <c r="C145" s="23" t="s">
        <v>170</v>
      </c>
      <c r="D145" s="25" t="s">
        <v>171</v>
      </c>
      <c r="E145" s="35" t="s">
        <v>172</v>
      </c>
    </row>
    <row r="146" ht="24" spans="1:5">
      <c r="A146" s="4"/>
      <c r="B146" s="4"/>
      <c r="C146" s="24"/>
      <c r="D146" s="25" t="s">
        <v>246</v>
      </c>
      <c r="E146" s="35">
        <v>1</v>
      </c>
    </row>
    <row r="147" ht="18" spans="1:5">
      <c r="A147" s="4"/>
      <c r="B147" s="4" t="s">
        <v>183</v>
      </c>
      <c r="C147" s="20" t="s">
        <v>174</v>
      </c>
      <c r="D147" s="9"/>
      <c r="E147" s="9"/>
    </row>
    <row r="148" spans="1:5">
      <c r="A148" s="4"/>
      <c r="B148" s="4"/>
      <c r="C148" s="21" t="s">
        <v>184</v>
      </c>
      <c r="D148" s="25" t="s">
        <v>247</v>
      </c>
      <c r="E148" s="28" t="s">
        <v>248</v>
      </c>
    </row>
    <row r="149" spans="1:5">
      <c r="A149" s="4"/>
      <c r="B149" s="4"/>
      <c r="C149" s="24"/>
      <c r="D149" s="25" t="s">
        <v>249</v>
      </c>
      <c r="E149" s="28" t="s">
        <v>248</v>
      </c>
    </row>
    <row r="150" ht="24" spans="1:5">
      <c r="A150" s="4"/>
      <c r="B150" s="4"/>
      <c r="C150" s="20" t="s">
        <v>186</v>
      </c>
      <c r="D150" s="25" t="s">
        <v>250</v>
      </c>
      <c r="E150" s="28" t="s">
        <v>248</v>
      </c>
    </row>
    <row r="151" ht="24" spans="1:5">
      <c r="A151" s="4"/>
      <c r="B151" s="4"/>
      <c r="C151" s="20" t="s">
        <v>187</v>
      </c>
      <c r="D151" s="25" t="s">
        <v>250</v>
      </c>
      <c r="E151" s="28" t="s">
        <v>248</v>
      </c>
    </row>
    <row r="152" ht="24" spans="1:5">
      <c r="A152" s="4"/>
      <c r="B152" s="4"/>
      <c r="C152" s="21" t="s">
        <v>188</v>
      </c>
      <c r="D152" s="25" t="s">
        <v>251</v>
      </c>
      <c r="E152" s="28" t="s">
        <v>224</v>
      </c>
    </row>
    <row r="153" ht="24" spans="1:5">
      <c r="A153" s="4"/>
      <c r="B153" s="4"/>
      <c r="C153" s="24"/>
      <c r="D153" s="25" t="s">
        <v>252</v>
      </c>
      <c r="E153" s="28" t="s">
        <v>224</v>
      </c>
    </row>
    <row r="154" ht="25.5" spans="1:5">
      <c r="A154" s="13" t="s">
        <v>191</v>
      </c>
      <c r="B154" s="13"/>
      <c r="C154" s="13"/>
      <c r="D154" s="13"/>
      <c r="E154" s="13"/>
    </row>
    <row r="157" ht="28.5" spans="1:5">
      <c r="A157" s="1" t="s">
        <v>142</v>
      </c>
      <c r="B157" s="1"/>
      <c r="C157" s="1"/>
      <c r="D157" s="1"/>
      <c r="E157" s="1"/>
    </row>
    <row r="158" ht="14.25" spans="1:5">
      <c r="A158" s="2"/>
      <c r="B158" s="2"/>
      <c r="C158" s="2"/>
      <c r="D158" s="2"/>
      <c r="E158" s="3" t="s">
        <v>1</v>
      </c>
    </row>
    <row r="159" ht="21.75" spans="1:5">
      <c r="A159" s="4" t="s">
        <v>126</v>
      </c>
      <c r="B159" s="4"/>
      <c r="C159" s="4"/>
      <c r="D159" s="4" t="s">
        <v>253</v>
      </c>
      <c r="E159" s="4"/>
    </row>
    <row r="160" ht="21.75" spans="1:5">
      <c r="A160" s="4" t="s">
        <v>144</v>
      </c>
      <c r="B160" s="4"/>
      <c r="C160" s="4"/>
      <c r="D160" s="6" t="s">
        <v>129</v>
      </c>
      <c r="E160" s="6"/>
    </row>
    <row r="161" ht="21.75" spans="1:5">
      <c r="A161" s="4" t="s">
        <v>145</v>
      </c>
      <c r="B161" s="4" t="s">
        <v>146</v>
      </c>
      <c r="C161" s="4"/>
      <c r="D161" s="4">
        <v>8.88</v>
      </c>
      <c r="E161" s="4"/>
    </row>
    <row r="162" ht="21.75" spans="1:5">
      <c r="A162" s="4"/>
      <c r="B162" s="4" t="s">
        <v>147</v>
      </c>
      <c r="C162" s="4"/>
      <c r="D162" s="7">
        <v>8.88</v>
      </c>
      <c r="E162" s="7"/>
    </row>
    <row r="163" ht="21.75" spans="1:5">
      <c r="A163" s="4"/>
      <c r="B163" s="4" t="s">
        <v>148</v>
      </c>
      <c r="C163" s="4"/>
      <c r="D163" s="7"/>
      <c r="E163" s="7"/>
    </row>
    <row r="164" spans="1:5">
      <c r="A164" s="21" t="s">
        <v>149</v>
      </c>
      <c r="B164" s="9" t="s">
        <v>254</v>
      </c>
      <c r="C164" s="9"/>
      <c r="D164" s="9"/>
      <c r="E164" s="9"/>
    </row>
    <row r="165" spans="1:5">
      <c r="A165" s="24"/>
      <c r="B165" s="9"/>
      <c r="C165" s="9"/>
      <c r="D165" s="9"/>
      <c r="E165" s="9"/>
    </row>
    <row r="166" ht="21.75" spans="1:5">
      <c r="A166" s="4" t="s">
        <v>151</v>
      </c>
      <c r="B166" s="4" t="s">
        <v>152</v>
      </c>
      <c r="C166" s="4" t="s">
        <v>153</v>
      </c>
      <c r="D166" s="4" t="s">
        <v>154</v>
      </c>
      <c r="E166" s="4" t="s">
        <v>155</v>
      </c>
    </row>
    <row r="167" spans="1:5">
      <c r="A167" s="4"/>
      <c r="B167" s="4" t="s">
        <v>156</v>
      </c>
      <c r="C167" s="21" t="s">
        <v>157</v>
      </c>
      <c r="D167" s="37" t="s">
        <v>255</v>
      </c>
      <c r="E167" s="37">
        <v>2235</v>
      </c>
    </row>
    <row r="168" spans="1:5">
      <c r="A168" s="4"/>
      <c r="B168" s="4"/>
      <c r="C168" s="24"/>
      <c r="D168" s="38"/>
      <c r="E168" s="38"/>
    </row>
    <row r="169" spans="1:5">
      <c r="A169" s="4"/>
      <c r="B169" s="4"/>
      <c r="C169" s="23" t="s">
        <v>162</v>
      </c>
      <c r="D169" s="37" t="s">
        <v>256</v>
      </c>
      <c r="E169" s="39">
        <v>1</v>
      </c>
    </row>
    <row r="170" spans="1:5">
      <c r="A170" s="4"/>
      <c r="B170" s="4"/>
      <c r="C170" s="24"/>
      <c r="D170" s="38"/>
      <c r="E170" s="40"/>
    </row>
    <row r="171" spans="1:5">
      <c r="A171" s="4"/>
      <c r="B171" s="4"/>
      <c r="C171" s="23" t="s">
        <v>165</v>
      </c>
      <c r="D171" s="37" t="s">
        <v>254</v>
      </c>
      <c r="E171" s="41">
        <v>8.88</v>
      </c>
    </row>
    <row r="172" spans="1:5">
      <c r="A172" s="4"/>
      <c r="B172" s="4"/>
      <c r="C172" s="24"/>
      <c r="D172" s="38"/>
      <c r="E172" s="42"/>
    </row>
    <row r="173" spans="1:5">
      <c r="A173" s="4"/>
      <c r="B173" s="4"/>
      <c r="C173" s="23" t="s">
        <v>170</v>
      </c>
      <c r="D173" s="37" t="s">
        <v>257</v>
      </c>
      <c r="E173" s="39">
        <v>1</v>
      </c>
    </row>
    <row r="174" spans="1:5">
      <c r="A174" s="4"/>
      <c r="B174" s="4"/>
      <c r="C174" s="24"/>
      <c r="D174" s="38"/>
      <c r="E174" s="40"/>
    </row>
    <row r="175" ht="18" spans="1:5">
      <c r="A175" s="4"/>
      <c r="B175" s="4" t="s">
        <v>183</v>
      </c>
      <c r="C175" s="20" t="s">
        <v>174</v>
      </c>
      <c r="D175" s="9"/>
      <c r="E175" s="9"/>
    </row>
    <row r="176" spans="1:5">
      <c r="A176" s="4"/>
      <c r="B176" s="4"/>
      <c r="C176" s="21" t="s">
        <v>184</v>
      </c>
      <c r="D176" s="37" t="s">
        <v>258</v>
      </c>
      <c r="E176" s="39">
        <v>1</v>
      </c>
    </row>
    <row r="177" spans="1:5">
      <c r="A177" s="4"/>
      <c r="B177" s="4"/>
      <c r="C177" s="24"/>
      <c r="D177" s="38"/>
      <c r="E177" s="40"/>
    </row>
    <row r="178" ht="18" spans="1:5">
      <c r="A178" s="4"/>
      <c r="B178" s="4"/>
      <c r="C178" s="20" t="s">
        <v>186</v>
      </c>
      <c r="D178" s="25"/>
      <c r="E178" s="28"/>
    </row>
    <row r="179" ht="18" spans="1:5">
      <c r="A179" s="4"/>
      <c r="B179" s="4"/>
      <c r="C179" s="20" t="s">
        <v>187</v>
      </c>
      <c r="D179" s="25"/>
      <c r="E179" s="28"/>
    </row>
    <row r="180" spans="1:5">
      <c r="A180" s="4"/>
      <c r="B180" s="4"/>
      <c r="C180" s="21" t="s">
        <v>188</v>
      </c>
      <c r="D180" s="37" t="s">
        <v>202</v>
      </c>
      <c r="E180" s="39">
        <v>0.99</v>
      </c>
    </row>
    <row r="181" spans="1:5">
      <c r="A181" s="4"/>
      <c r="B181" s="4"/>
      <c r="C181" s="24"/>
      <c r="D181" s="38"/>
      <c r="E181" s="40"/>
    </row>
    <row r="182" ht="25.5" spans="1:5">
      <c r="A182" s="13" t="s">
        <v>191</v>
      </c>
      <c r="B182" s="13"/>
      <c r="C182" s="13"/>
      <c r="D182" s="13"/>
      <c r="E182" s="13"/>
    </row>
  </sheetData>
  <mergeCells count="160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21:E21"/>
    <mergeCell ref="A23:C23"/>
    <mergeCell ref="D23:E23"/>
    <mergeCell ref="A24:C24"/>
    <mergeCell ref="D24:E24"/>
    <mergeCell ref="B25:C25"/>
    <mergeCell ref="D25:E25"/>
    <mergeCell ref="B26:C26"/>
    <mergeCell ref="D26:E26"/>
    <mergeCell ref="B27:C27"/>
    <mergeCell ref="D27:E27"/>
    <mergeCell ref="A40:E40"/>
    <mergeCell ref="A44:E44"/>
    <mergeCell ref="A46:C46"/>
    <mergeCell ref="D46:E46"/>
    <mergeCell ref="A47:C47"/>
    <mergeCell ref="D47:E47"/>
    <mergeCell ref="B48:C48"/>
    <mergeCell ref="D48:E48"/>
    <mergeCell ref="B49:C49"/>
    <mergeCell ref="D49:E49"/>
    <mergeCell ref="B50:C50"/>
    <mergeCell ref="D50:E50"/>
    <mergeCell ref="A63:E63"/>
    <mergeCell ref="A66:E66"/>
    <mergeCell ref="A68:C68"/>
    <mergeCell ref="D68:E68"/>
    <mergeCell ref="A69:C69"/>
    <mergeCell ref="D69:E69"/>
    <mergeCell ref="B70:C70"/>
    <mergeCell ref="D70:E70"/>
    <mergeCell ref="B71:C71"/>
    <mergeCell ref="D71:E71"/>
    <mergeCell ref="B72:C72"/>
    <mergeCell ref="D72:E72"/>
    <mergeCell ref="A95:E95"/>
    <mergeCell ref="A100:E100"/>
    <mergeCell ref="A102:C102"/>
    <mergeCell ref="D102:E102"/>
    <mergeCell ref="A103:C103"/>
    <mergeCell ref="D103:E103"/>
    <mergeCell ref="B104:C104"/>
    <mergeCell ref="D104:E104"/>
    <mergeCell ref="B105:C105"/>
    <mergeCell ref="D105:E105"/>
    <mergeCell ref="B106:C106"/>
    <mergeCell ref="D106:E106"/>
    <mergeCell ref="A121:E121"/>
    <mergeCell ref="A129:E129"/>
    <mergeCell ref="A131:C131"/>
    <mergeCell ref="D131:E131"/>
    <mergeCell ref="A132:C132"/>
    <mergeCell ref="D132:E132"/>
    <mergeCell ref="B133:C133"/>
    <mergeCell ref="D133:E133"/>
    <mergeCell ref="B134:C134"/>
    <mergeCell ref="D134:E134"/>
    <mergeCell ref="B135:C135"/>
    <mergeCell ref="D135:E135"/>
    <mergeCell ref="A154:E154"/>
    <mergeCell ref="A157:E157"/>
    <mergeCell ref="A159:C159"/>
    <mergeCell ref="D159:E159"/>
    <mergeCell ref="A160:C160"/>
    <mergeCell ref="D160:E160"/>
    <mergeCell ref="B161:C161"/>
    <mergeCell ref="D161:E161"/>
    <mergeCell ref="B162:C162"/>
    <mergeCell ref="D162:E162"/>
    <mergeCell ref="B163:C163"/>
    <mergeCell ref="D163:E163"/>
    <mergeCell ref="A182:E182"/>
    <mergeCell ref="A5:A7"/>
    <mergeCell ref="A8:A9"/>
    <mergeCell ref="A10:A19"/>
    <mergeCell ref="A25:A27"/>
    <mergeCell ref="A28:A29"/>
    <mergeCell ref="A30:A39"/>
    <mergeCell ref="A48:A50"/>
    <mergeCell ref="A51:A52"/>
    <mergeCell ref="A53:A62"/>
    <mergeCell ref="A70:A72"/>
    <mergeCell ref="A73:A74"/>
    <mergeCell ref="A75:A94"/>
    <mergeCell ref="A104:A106"/>
    <mergeCell ref="A107:A108"/>
    <mergeCell ref="A109:A120"/>
    <mergeCell ref="A133:A135"/>
    <mergeCell ref="A136:A137"/>
    <mergeCell ref="A138:A153"/>
    <mergeCell ref="A161:A163"/>
    <mergeCell ref="A164:A165"/>
    <mergeCell ref="A166:A181"/>
    <mergeCell ref="B11:B14"/>
    <mergeCell ref="B15:B19"/>
    <mergeCell ref="B31:B34"/>
    <mergeCell ref="B35:B39"/>
    <mergeCell ref="B54:B57"/>
    <mergeCell ref="B58:B62"/>
    <mergeCell ref="B76:B83"/>
    <mergeCell ref="B84:B94"/>
    <mergeCell ref="B110:B114"/>
    <mergeCell ref="B115:B120"/>
    <mergeCell ref="B139:B146"/>
    <mergeCell ref="B147:B153"/>
    <mergeCell ref="B167:B174"/>
    <mergeCell ref="B175:B181"/>
    <mergeCell ref="C76:C78"/>
    <mergeCell ref="C79:C80"/>
    <mergeCell ref="C82:C83"/>
    <mergeCell ref="C85:C86"/>
    <mergeCell ref="C87:C90"/>
    <mergeCell ref="C91:C92"/>
    <mergeCell ref="C93:C94"/>
    <mergeCell ref="C113:C114"/>
    <mergeCell ref="C117:C118"/>
    <mergeCell ref="C139:C140"/>
    <mergeCell ref="C141:C142"/>
    <mergeCell ref="C143:C144"/>
    <mergeCell ref="C145:C146"/>
    <mergeCell ref="C148:C149"/>
    <mergeCell ref="C152:C153"/>
    <mergeCell ref="C167:C168"/>
    <mergeCell ref="C169:C170"/>
    <mergeCell ref="C171:C172"/>
    <mergeCell ref="C173:C174"/>
    <mergeCell ref="C176:C177"/>
    <mergeCell ref="C180:C181"/>
    <mergeCell ref="D167:D168"/>
    <mergeCell ref="D169:D170"/>
    <mergeCell ref="D171:D172"/>
    <mergeCell ref="D173:D174"/>
    <mergeCell ref="D176:D177"/>
    <mergeCell ref="D180:D181"/>
    <mergeCell ref="E167:E168"/>
    <mergeCell ref="E169:E170"/>
    <mergeCell ref="E171:E172"/>
    <mergeCell ref="E173:E174"/>
    <mergeCell ref="E176:E177"/>
    <mergeCell ref="E180:E181"/>
    <mergeCell ref="B8:E9"/>
    <mergeCell ref="B28:E29"/>
    <mergeCell ref="B51:E52"/>
    <mergeCell ref="B73:E74"/>
    <mergeCell ref="B107:E108"/>
    <mergeCell ref="B136:E137"/>
    <mergeCell ref="B164:E16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D25" sqref="D25"/>
    </sheetView>
  </sheetViews>
  <sheetFormatPr defaultColWidth="9" defaultRowHeight="13.5"/>
  <cols>
    <col min="1" max="1" width="19.125" customWidth="1"/>
  </cols>
  <sheetData>
    <row r="1" ht="27" spans="1:19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ht="15" customHeight="1" spans="1:19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30"/>
      <c r="N2" s="125"/>
      <c r="O2" s="131"/>
      <c r="P2" s="62" t="s">
        <v>1</v>
      </c>
      <c r="Q2" s="62"/>
      <c r="R2" s="62"/>
      <c r="S2" s="62"/>
    </row>
    <row r="3" ht="15" customHeight="1" spans="1:19">
      <c r="A3" s="63" t="s">
        <v>31</v>
      </c>
      <c r="B3" s="63" t="s">
        <v>32</v>
      </c>
      <c r="C3" s="63" t="s">
        <v>33</v>
      </c>
      <c r="D3" s="63"/>
      <c r="E3" s="63"/>
      <c r="F3" s="63"/>
      <c r="G3" s="63"/>
      <c r="H3" s="63"/>
      <c r="I3" s="63"/>
      <c r="J3" s="63"/>
      <c r="K3" s="63"/>
      <c r="L3" s="63"/>
      <c r="M3" s="132" t="s">
        <v>34</v>
      </c>
      <c r="N3" s="132"/>
      <c r="O3" s="132"/>
      <c r="P3" s="132"/>
      <c r="Q3" s="132"/>
      <c r="R3" s="132"/>
      <c r="S3" s="132"/>
    </row>
    <row r="4" ht="15" customHeight="1" spans="1:19">
      <c r="A4" s="63"/>
      <c r="B4" s="63"/>
      <c r="C4" s="133" t="s">
        <v>5</v>
      </c>
      <c r="D4" s="134" t="s">
        <v>35</v>
      </c>
      <c r="E4" s="134" t="s">
        <v>36</v>
      </c>
      <c r="F4" s="134" t="s">
        <v>37</v>
      </c>
      <c r="G4" s="134" t="s">
        <v>38</v>
      </c>
      <c r="H4" s="133" t="s">
        <v>18</v>
      </c>
      <c r="I4" s="135" t="s">
        <v>19</v>
      </c>
      <c r="J4" s="134" t="s">
        <v>20</v>
      </c>
      <c r="K4" s="134" t="s">
        <v>21</v>
      </c>
      <c r="L4" s="135" t="s">
        <v>22</v>
      </c>
      <c r="M4" s="135" t="s">
        <v>5</v>
      </c>
      <c r="N4" s="133" t="s">
        <v>39</v>
      </c>
      <c r="O4" s="133" t="s">
        <v>40</v>
      </c>
      <c r="P4" s="133" t="s">
        <v>41</v>
      </c>
      <c r="Q4" s="133" t="s">
        <v>42</v>
      </c>
      <c r="R4" s="133" t="s">
        <v>43</v>
      </c>
      <c r="S4" s="136" t="s">
        <v>44</v>
      </c>
    </row>
    <row r="5" ht="15" customHeight="1" spans="1:19">
      <c r="A5" s="63"/>
      <c r="B5" s="63"/>
      <c r="C5" s="133"/>
      <c r="D5" s="137"/>
      <c r="E5" s="137"/>
      <c r="F5" s="137"/>
      <c r="G5" s="137"/>
      <c r="H5" s="133"/>
      <c r="I5" s="138"/>
      <c r="J5" s="137"/>
      <c r="K5" s="137"/>
      <c r="L5" s="138"/>
      <c r="M5" s="138"/>
      <c r="N5" s="133"/>
      <c r="O5" s="133"/>
      <c r="P5" s="133"/>
      <c r="Q5" s="133"/>
      <c r="R5" s="133"/>
      <c r="S5" s="139"/>
    </row>
    <row r="6" ht="15" customHeight="1" spans="1:19">
      <c r="A6" s="63"/>
      <c r="B6" s="63"/>
      <c r="C6" s="133"/>
      <c r="D6" s="140"/>
      <c r="E6" s="140"/>
      <c r="F6" s="140"/>
      <c r="G6" s="140"/>
      <c r="H6" s="133"/>
      <c r="I6" s="141"/>
      <c r="J6" s="140"/>
      <c r="K6" s="140"/>
      <c r="L6" s="141"/>
      <c r="M6" s="141"/>
      <c r="N6" s="133"/>
      <c r="O6" s="133"/>
      <c r="P6" s="133"/>
      <c r="Q6" s="133"/>
      <c r="R6" s="133"/>
      <c r="S6" s="142"/>
    </row>
    <row r="7" ht="15" customHeight="1" spans="1:19">
      <c r="A7" s="116" t="s">
        <v>45</v>
      </c>
      <c r="B7" s="49">
        <f>C7+M7</f>
        <v>456.83</v>
      </c>
      <c r="C7" s="49">
        <f>SUM(D7:L7)</f>
        <v>456.83</v>
      </c>
      <c r="D7" s="143">
        <v>456.83</v>
      </c>
      <c r="E7" s="143"/>
      <c r="F7" s="143"/>
      <c r="G7" s="143"/>
      <c r="H7" s="143"/>
      <c r="I7" s="143"/>
      <c r="J7" s="143"/>
      <c r="K7" s="143"/>
      <c r="L7" s="143"/>
      <c r="M7" s="49">
        <f>SUM(N7:S7)</f>
        <v>0</v>
      </c>
      <c r="N7" s="143"/>
      <c r="O7" s="143"/>
      <c r="P7" s="143"/>
      <c r="Q7" s="143"/>
      <c r="R7" s="143"/>
      <c r="S7" s="143"/>
    </row>
    <row r="8" ht="15" customHeight="1" spans="1:19">
      <c r="A8" s="66"/>
      <c r="B8" s="49">
        <f t="shared" ref="B8:B20" si="0">C8+M8</f>
        <v>0</v>
      </c>
      <c r="C8" s="49">
        <f t="shared" ref="C8:C20" si="1">SUM(D8:L8)</f>
        <v>0</v>
      </c>
      <c r="D8" s="67"/>
      <c r="E8" s="67"/>
      <c r="F8" s="67"/>
      <c r="G8" s="67"/>
      <c r="H8" s="67"/>
      <c r="I8" s="67"/>
      <c r="J8" s="67"/>
      <c r="K8" s="67"/>
      <c r="L8" s="67"/>
      <c r="M8" s="49">
        <f t="shared" ref="M8:M20" si="2">SUM(N8:S8)</f>
        <v>0</v>
      </c>
      <c r="N8" s="67"/>
      <c r="O8" s="67"/>
      <c r="P8" s="67"/>
      <c r="Q8" s="67"/>
      <c r="R8" s="67"/>
      <c r="S8" s="67"/>
    </row>
    <row r="9" ht="15" customHeight="1" spans="1:19">
      <c r="A9" s="66"/>
      <c r="B9" s="49">
        <f t="shared" si="0"/>
        <v>0</v>
      </c>
      <c r="C9" s="49">
        <f t="shared" si="1"/>
        <v>0</v>
      </c>
      <c r="D9" s="67"/>
      <c r="E9" s="67"/>
      <c r="F9" s="67"/>
      <c r="G9" s="67"/>
      <c r="H9" s="67"/>
      <c r="I9" s="67"/>
      <c r="J9" s="67"/>
      <c r="K9" s="67"/>
      <c r="L9" s="67"/>
      <c r="M9" s="49">
        <f t="shared" si="2"/>
        <v>0</v>
      </c>
      <c r="N9" s="67"/>
      <c r="O9" s="67"/>
      <c r="P9" s="67"/>
      <c r="Q9" s="67"/>
      <c r="R9" s="67"/>
      <c r="S9" s="67"/>
    </row>
    <row r="10" ht="15" customHeight="1" spans="1:19">
      <c r="A10" s="66"/>
      <c r="B10" s="49">
        <f t="shared" si="0"/>
        <v>0</v>
      </c>
      <c r="C10" s="49">
        <f t="shared" si="1"/>
        <v>0</v>
      </c>
      <c r="D10" s="67"/>
      <c r="E10" s="67"/>
      <c r="F10" s="67"/>
      <c r="G10" s="67"/>
      <c r="H10" s="67"/>
      <c r="I10" s="67"/>
      <c r="J10" s="67"/>
      <c r="K10" s="67"/>
      <c r="L10" s="67"/>
      <c r="M10" s="49">
        <f t="shared" si="2"/>
        <v>0</v>
      </c>
      <c r="N10" s="67"/>
      <c r="O10" s="67"/>
      <c r="P10" s="67"/>
      <c r="Q10" s="67"/>
      <c r="R10" s="67"/>
      <c r="S10" s="67"/>
    </row>
    <row r="11" ht="15" customHeight="1" spans="1:19">
      <c r="A11" s="66"/>
      <c r="B11" s="49">
        <f t="shared" si="0"/>
        <v>0</v>
      </c>
      <c r="C11" s="49">
        <f t="shared" si="1"/>
        <v>0</v>
      </c>
      <c r="D11" s="67"/>
      <c r="E11" s="67"/>
      <c r="F11" s="67"/>
      <c r="G11" s="67"/>
      <c r="H11" s="67"/>
      <c r="I11" s="67"/>
      <c r="J11" s="67"/>
      <c r="K11" s="67"/>
      <c r="L11" s="67"/>
      <c r="M11" s="49">
        <f t="shared" si="2"/>
        <v>0</v>
      </c>
      <c r="N11" s="67"/>
      <c r="O11" s="67"/>
      <c r="P11" s="67"/>
      <c r="Q11" s="67"/>
      <c r="R11" s="67"/>
      <c r="S11" s="67"/>
    </row>
    <row r="12" ht="15" customHeight="1" spans="1:19">
      <c r="A12" s="66"/>
      <c r="B12" s="49">
        <f t="shared" si="0"/>
        <v>0</v>
      </c>
      <c r="C12" s="49">
        <f t="shared" si="1"/>
        <v>0</v>
      </c>
      <c r="D12" s="67"/>
      <c r="E12" s="67"/>
      <c r="F12" s="67"/>
      <c r="G12" s="67"/>
      <c r="H12" s="67"/>
      <c r="I12" s="67"/>
      <c r="J12" s="67"/>
      <c r="K12" s="67"/>
      <c r="L12" s="67"/>
      <c r="M12" s="49">
        <f t="shared" si="2"/>
        <v>0</v>
      </c>
      <c r="N12" s="67"/>
      <c r="O12" s="67"/>
      <c r="P12" s="67"/>
      <c r="Q12" s="67"/>
      <c r="R12" s="67"/>
      <c r="S12" s="67"/>
    </row>
    <row r="13" ht="15" customHeight="1" spans="1:19">
      <c r="A13" s="64"/>
      <c r="B13" s="49">
        <f t="shared" si="0"/>
        <v>0</v>
      </c>
      <c r="C13" s="49">
        <f t="shared" si="1"/>
        <v>0</v>
      </c>
      <c r="D13" s="67"/>
      <c r="E13" s="67"/>
      <c r="F13" s="67"/>
      <c r="G13" s="67"/>
      <c r="H13" s="67"/>
      <c r="I13" s="67"/>
      <c r="J13" s="67"/>
      <c r="K13" s="67"/>
      <c r="L13" s="67"/>
      <c r="M13" s="49">
        <f t="shared" si="2"/>
        <v>0</v>
      </c>
      <c r="N13" s="67"/>
      <c r="O13" s="67"/>
      <c r="P13" s="67"/>
      <c r="Q13" s="67"/>
      <c r="R13" s="67"/>
      <c r="S13" s="67"/>
    </row>
    <row r="14" ht="15" customHeight="1" spans="1:19">
      <c r="A14" s="66"/>
      <c r="B14" s="49">
        <f t="shared" si="0"/>
        <v>0</v>
      </c>
      <c r="C14" s="49">
        <f t="shared" si="1"/>
        <v>0</v>
      </c>
      <c r="D14" s="67"/>
      <c r="E14" s="67"/>
      <c r="F14" s="67"/>
      <c r="G14" s="67"/>
      <c r="H14" s="67"/>
      <c r="I14" s="67"/>
      <c r="J14" s="67"/>
      <c r="K14" s="67"/>
      <c r="L14" s="67"/>
      <c r="M14" s="49">
        <f t="shared" si="2"/>
        <v>0</v>
      </c>
      <c r="N14" s="67"/>
      <c r="O14" s="67"/>
      <c r="P14" s="67"/>
      <c r="Q14" s="67"/>
      <c r="R14" s="67"/>
      <c r="S14" s="67"/>
    </row>
    <row r="15" ht="15" customHeight="1" spans="1:19">
      <c r="A15" s="66"/>
      <c r="B15" s="49">
        <f t="shared" si="0"/>
        <v>0</v>
      </c>
      <c r="C15" s="49">
        <f t="shared" si="1"/>
        <v>0</v>
      </c>
      <c r="D15" s="67"/>
      <c r="E15" s="67"/>
      <c r="F15" s="67"/>
      <c r="G15" s="67"/>
      <c r="H15" s="67"/>
      <c r="I15" s="67"/>
      <c r="J15" s="67"/>
      <c r="K15" s="67"/>
      <c r="L15" s="67"/>
      <c r="M15" s="49">
        <f t="shared" si="2"/>
        <v>0</v>
      </c>
      <c r="N15" s="67"/>
      <c r="O15" s="67"/>
      <c r="P15" s="67"/>
      <c r="Q15" s="67"/>
      <c r="R15" s="67"/>
      <c r="S15" s="67"/>
    </row>
    <row r="16" ht="15" customHeight="1" spans="1:19">
      <c r="A16" s="66"/>
      <c r="B16" s="49">
        <f t="shared" si="0"/>
        <v>0</v>
      </c>
      <c r="C16" s="49">
        <f t="shared" si="1"/>
        <v>0</v>
      </c>
      <c r="D16" s="67"/>
      <c r="E16" s="67"/>
      <c r="F16" s="67"/>
      <c r="G16" s="67"/>
      <c r="H16" s="67"/>
      <c r="I16" s="67"/>
      <c r="J16" s="67"/>
      <c r="K16" s="67"/>
      <c r="L16" s="67"/>
      <c r="M16" s="49">
        <f t="shared" si="2"/>
        <v>0</v>
      </c>
      <c r="N16" s="67"/>
      <c r="O16" s="67"/>
      <c r="P16" s="67"/>
      <c r="Q16" s="67"/>
      <c r="R16" s="67"/>
      <c r="S16" s="67"/>
    </row>
    <row r="17" ht="15" customHeight="1" spans="1:19">
      <c r="A17" s="66"/>
      <c r="B17" s="49">
        <f t="shared" si="0"/>
        <v>0</v>
      </c>
      <c r="C17" s="49">
        <f t="shared" si="1"/>
        <v>0</v>
      </c>
      <c r="D17" s="67"/>
      <c r="E17" s="67"/>
      <c r="F17" s="67"/>
      <c r="G17" s="67"/>
      <c r="H17" s="67"/>
      <c r="I17" s="67"/>
      <c r="J17" s="67"/>
      <c r="K17" s="67"/>
      <c r="L17" s="67"/>
      <c r="M17" s="49">
        <f t="shared" si="2"/>
        <v>0</v>
      </c>
      <c r="N17" s="67"/>
      <c r="O17" s="67"/>
      <c r="P17" s="67"/>
      <c r="Q17" s="67"/>
      <c r="R17" s="67"/>
      <c r="S17" s="67"/>
    </row>
    <row r="18" ht="15" customHeight="1" spans="1:19">
      <c r="A18" s="66"/>
      <c r="B18" s="49">
        <f t="shared" si="0"/>
        <v>0</v>
      </c>
      <c r="C18" s="49">
        <f t="shared" si="1"/>
        <v>0</v>
      </c>
      <c r="D18" s="67"/>
      <c r="E18" s="67"/>
      <c r="F18" s="67"/>
      <c r="G18" s="67"/>
      <c r="H18" s="67"/>
      <c r="I18" s="67"/>
      <c r="J18" s="67"/>
      <c r="K18" s="67"/>
      <c r="L18" s="67"/>
      <c r="M18" s="49">
        <f t="shared" si="2"/>
        <v>0</v>
      </c>
      <c r="N18" s="67"/>
      <c r="O18" s="67"/>
      <c r="P18" s="67"/>
      <c r="Q18" s="67"/>
      <c r="R18" s="67"/>
      <c r="S18" s="67"/>
    </row>
    <row r="19" ht="15" customHeight="1" spans="1:19">
      <c r="A19" s="66"/>
      <c r="B19" s="49">
        <f t="shared" si="0"/>
        <v>0</v>
      </c>
      <c r="C19" s="49">
        <f t="shared" si="1"/>
        <v>0</v>
      </c>
      <c r="D19" s="67"/>
      <c r="E19" s="67"/>
      <c r="F19" s="67"/>
      <c r="G19" s="67"/>
      <c r="H19" s="67"/>
      <c r="I19" s="67"/>
      <c r="J19" s="67"/>
      <c r="K19" s="67"/>
      <c r="L19" s="67"/>
      <c r="M19" s="49">
        <f t="shared" si="2"/>
        <v>0</v>
      </c>
      <c r="N19" s="67"/>
      <c r="O19" s="67"/>
      <c r="P19" s="67"/>
      <c r="Q19" s="67"/>
      <c r="R19" s="67"/>
      <c r="S19" s="67"/>
    </row>
    <row r="20" ht="15" customHeight="1" spans="1:19">
      <c r="A20" s="144" t="s">
        <v>46</v>
      </c>
      <c r="B20" s="49">
        <f t="shared" si="0"/>
        <v>456.83</v>
      </c>
      <c r="C20" s="49">
        <f t="shared" si="1"/>
        <v>456.83</v>
      </c>
      <c r="D20" s="49">
        <f>SUM(D7:D19)</f>
        <v>456.83</v>
      </c>
      <c r="E20" s="49">
        <f t="shared" ref="E20:L20" si="3">SUM(E7:E19)</f>
        <v>0</v>
      </c>
      <c r="F20" s="49">
        <f t="shared" si="3"/>
        <v>0</v>
      </c>
      <c r="G20" s="49">
        <f t="shared" si="3"/>
        <v>0</v>
      </c>
      <c r="H20" s="49">
        <f t="shared" si="3"/>
        <v>0</v>
      </c>
      <c r="I20" s="49">
        <f t="shared" si="3"/>
        <v>0</v>
      </c>
      <c r="J20" s="49">
        <f t="shared" si="3"/>
        <v>0</v>
      </c>
      <c r="K20" s="49">
        <f t="shared" si="3"/>
        <v>0</v>
      </c>
      <c r="L20" s="49">
        <f t="shared" si="3"/>
        <v>0</v>
      </c>
      <c r="M20" s="49">
        <f t="shared" si="2"/>
        <v>0</v>
      </c>
      <c r="N20" s="145">
        <f t="shared" ref="N20:S20" si="4">SUM(N7:N19)</f>
        <v>0</v>
      </c>
      <c r="O20" s="145">
        <f t="shared" si="4"/>
        <v>0</v>
      </c>
      <c r="P20" s="145">
        <f t="shared" si="4"/>
        <v>0</v>
      </c>
      <c r="Q20" s="145">
        <f t="shared" si="4"/>
        <v>0</v>
      </c>
      <c r="R20" s="145">
        <f t="shared" si="4"/>
        <v>0</v>
      </c>
      <c r="S20" s="145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F32" sqref="F32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123" t="s">
        <v>47</v>
      </c>
      <c r="B1" s="124"/>
      <c r="C1" s="124"/>
      <c r="D1" s="124"/>
      <c r="E1" s="124"/>
      <c r="F1" s="124"/>
      <c r="G1" s="124"/>
      <c r="H1" s="124"/>
    </row>
    <row r="2" ht="15" customHeight="1" spans="1:8">
      <c r="A2" s="125"/>
      <c r="B2" s="125"/>
      <c r="C2" s="125"/>
      <c r="D2" s="125"/>
      <c r="E2" s="125"/>
      <c r="F2" s="62"/>
      <c r="G2" s="62" t="s">
        <v>1</v>
      </c>
      <c r="H2" s="62"/>
    </row>
    <row r="3" ht="15" customHeight="1" spans="1:8">
      <c r="A3" s="126" t="s">
        <v>48</v>
      </c>
      <c r="B3" s="126" t="s">
        <v>49</v>
      </c>
      <c r="C3" s="63" t="s">
        <v>5</v>
      </c>
      <c r="D3" s="126" t="s">
        <v>50</v>
      </c>
      <c r="E3" s="63" t="s">
        <v>51</v>
      </c>
      <c r="F3" s="44" t="s">
        <v>52</v>
      </c>
      <c r="G3" s="63" t="s">
        <v>53</v>
      </c>
      <c r="H3" s="63" t="s">
        <v>54</v>
      </c>
    </row>
    <row r="4" spans="1:8">
      <c r="A4" s="127"/>
      <c r="B4" s="127"/>
      <c r="C4" s="17"/>
      <c r="D4" s="127"/>
      <c r="E4" s="17"/>
      <c r="F4" s="128"/>
      <c r="G4" s="17"/>
      <c r="H4" s="17"/>
    </row>
    <row r="5" spans="1:8">
      <c r="A5" s="127"/>
      <c r="B5" s="127"/>
      <c r="C5" s="17"/>
      <c r="D5" s="127"/>
      <c r="E5" s="17"/>
      <c r="F5" s="128"/>
      <c r="G5" s="17"/>
      <c r="H5" s="17"/>
    </row>
    <row r="6" spans="1:8">
      <c r="A6" s="129"/>
      <c r="B6" s="129"/>
      <c r="C6" s="17"/>
      <c r="D6" s="129"/>
      <c r="E6" s="17"/>
      <c r="F6" s="45"/>
      <c r="G6" s="17"/>
      <c r="H6" s="17"/>
    </row>
    <row r="7" ht="25.5" customHeight="1" spans="1:8">
      <c r="A7" s="109">
        <v>208</v>
      </c>
      <c r="B7" s="47" t="s">
        <v>55</v>
      </c>
      <c r="C7" s="49">
        <f>D7</f>
        <v>43.46</v>
      </c>
      <c r="D7" s="65">
        <v>43.46</v>
      </c>
      <c r="E7" s="65"/>
      <c r="F7" s="65"/>
      <c r="G7" s="65"/>
      <c r="H7" s="65"/>
    </row>
    <row r="8" ht="24" customHeight="1" spans="1:8">
      <c r="A8" s="109">
        <v>2080505</v>
      </c>
      <c r="B8" s="111" t="s">
        <v>56</v>
      </c>
      <c r="C8" s="49">
        <f>C7</f>
        <v>43.46</v>
      </c>
      <c r="D8" s="67">
        <f>D7</f>
        <v>43.46</v>
      </c>
      <c r="E8" s="67"/>
      <c r="F8" s="67"/>
      <c r="G8" s="67"/>
      <c r="H8" s="67"/>
    </row>
    <row r="9" ht="26.25" customHeight="1" spans="1:8">
      <c r="A9" s="109"/>
      <c r="B9" s="111"/>
      <c r="C9" s="49"/>
      <c r="D9" s="67"/>
      <c r="E9" s="67"/>
      <c r="F9" s="67"/>
      <c r="G9" s="67"/>
      <c r="H9" s="67"/>
    </row>
    <row r="10" ht="15" customHeight="1" spans="1:8">
      <c r="A10" s="66">
        <v>210</v>
      </c>
      <c r="B10" s="47" t="s">
        <v>57</v>
      </c>
      <c r="C10" s="49"/>
      <c r="D10" s="67"/>
      <c r="E10" s="67"/>
      <c r="F10" s="67"/>
      <c r="G10" s="67"/>
      <c r="H10" s="67"/>
    </row>
    <row r="11" ht="15" customHeight="1" spans="1:8">
      <c r="A11" s="66">
        <v>2100401</v>
      </c>
      <c r="B11" s="112" t="s">
        <v>58</v>
      </c>
      <c r="C11" s="49">
        <f>D11+E11</f>
        <v>395.99</v>
      </c>
      <c r="D11" s="67">
        <v>321.87</v>
      </c>
      <c r="E11" s="67">
        <v>74.12</v>
      </c>
      <c r="F11" s="67"/>
      <c r="G11" s="67"/>
      <c r="H11" s="67"/>
    </row>
    <row r="12" ht="15" customHeight="1" spans="1:8">
      <c r="A12" s="66">
        <v>2100408</v>
      </c>
      <c r="B12" s="112" t="s">
        <v>59</v>
      </c>
      <c r="C12" s="49"/>
      <c r="D12" s="67"/>
      <c r="E12" s="67"/>
      <c r="F12" s="67"/>
      <c r="G12" s="67"/>
      <c r="H12" s="67"/>
    </row>
    <row r="13" ht="15" customHeight="1" spans="1:8">
      <c r="A13" s="66">
        <v>2101102</v>
      </c>
      <c r="B13" s="47" t="s">
        <v>60</v>
      </c>
      <c r="C13" s="49">
        <f>D13</f>
        <v>17.38</v>
      </c>
      <c r="D13" s="67">
        <v>17.38</v>
      </c>
      <c r="E13" s="67"/>
      <c r="F13" s="67"/>
      <c r="G13" s="67"/>
      <c r="H13" s="67"/>
    </row>
    <row r="14" ht="15" customHeight="1" spans="1:8">
      <c r="A14" s="66"/>
      <c r="B14" s="111" t="s">
        <v>15</v>
      </c>
      <c r="C14" s="49"/>
      <c r="D14" s="67"/>
      <c r="E14" s="67"/>
      <c r="F14" s="67"/>
      <c r="G14" s="67"/>
      <c r="H14" s="67"/>
    </row>
    <row r="15" ht="15" customHeight="1" spans="1:8">
      <c r="A15" s="66"/>
      <c r="B15" s="47" t="s">
        <v>61</v>
      </c>
      <c r="C15" s="49"/>
      <c r="D15" s="67"/>
      <c r="E15" s="67"/>
      <c r="F15" s="67"/>
      <c r="G15" s="67"/>
      <c r="H15" s="67"/>
    </row>
    <row r="16" ht="15" customHeight="1" spans="1:8">
      <c r="A16" s="66"/>
      <c r="B16" s="111" t="s">
        <v>15</v>
      </c>
      <c r="C16" s="49"/>
      <c r="D16" s="67"/>
      <c r="E16" s="67"/>
      <c r="F16" s="67"/>
      <c r="G16" s="67"/>
      <c r="H16" s="67"/>
    </row>
    <row r="17" ht="15" customHeight="1" spans="1:8">
      <c r="A17" s="66"/>
      <c r="B17" s="111" t="s">
        <v>15</v>
      </c>
      <c r="C17" s="49"/>
      <c r="D17" s="67"/>
      <c r="E17" s="67"/>
      <c r="F17" s="67"/>
      <c r="G17" s="67"/>
      <c r="H17" s="67"/>
    </row>
    <row r="18" ht="15" customHeight="1" spans="1:8">
      <c r="A18" s="66"/>
      <c r="B18" s="111" t="s">
        <v>15</v>
      </c>
      <c r="C18" s="49"/>
      <c r="D18" s="67"/>
      <c r="E18" s="67"/>
      <c r="F18" s="67"/>
      <c r="G18" s="67"/>
      <c r="H18" s="67"/>
    </row>
    <row r="19" ht="15" customHeight="1" spans="1:8">
      <c r="A19" s="66"/>
      <c r="B19" s="53"/>
      <c r="C19" s="49"/>
      <c r="D19" s="67"/>
      <c r="E19" s="67"/>
      <c r="F19" s="67"/>
      <c r="G19" s="67"/>
      <c r="H19" s="67"/>
    </row>
    <row r="20" ht="15" customHeight="1" spans="1:8">
      <c r="A20" s="66"/>
      <c r="B20" s="53"/>
      <c r="C20" s="49"/>
      <c r="D20" s="67"/>
      <c r="E20" s="67"/>
      <c r="F20" s="67"/>
      <c r="G20" s="67"/>
      <c r="H20" s="67"/>
    </row>
    <row r="21" ht="15" customHeight="1" spans="1:8">
      <c r="A21" s="66"/>
      <c r="B21" s="53"/>
      <c r="C21" s="49"/>
      <c r="D21" s="67"/>
      <c r="E21" s="67"/>
      <c r="F21" s="67"/>
      <c r="G21" s="67"/>
      <c r="H21" s="67"/>
    </row>
    <row r="22" ht="15" customHeight="1" spans="1:8">
      <c r="A22" s="66"/>
      <c r="B22" s="53"/>
      <c r="C22" s="49"/>
      <c r="D22" s="67"/>
      <c r="E22" s="67"/>
      <c r="F22" s="67"/>
      <c r="G22" s="67"/>
      <c r="H22" s="67"/>
    </row>
    <row r="23" ht="15" customHeight="1" spans="1:8">
      <c r="A23" s="66"/>
      <c r="B23" s="53"/>
      <c r="C23" s="49"/>
      <c r="D23" s="67"/>
      <c r="E23" s="67"/>
      <c r="F23" s="67"/>
      <c r="G23" s="67"/>
      <c r="H23" s="67"/>
    </row>
    <row r="24" ht="15" customHeight="1" spans="1:8">
      <c r="A24" s="66"/>
      <c r="B24" s="53"/>
      <c r="C24" s="49"/>
      <c r="D24" s="67"/>
      <c r="E24" s="67"/>
      <c r="F24" s="67"/>
      <c r="G24" s="67"/>
      <c r="H24" s="67"/>
    </row>
    <row r="25" ht="15" customHeight="1" spans="1:8">
      <c r="A25" s="66"/>
      <c r="B25" s="53"/>
      <c r="C25" s="49"/>
      <c r="D25" s="67"/>
      <c r="E25" s="67"/>
      <c r="F25" s="67"/>
      <c r="G25" s="67"/>
      <c r="H25" s="67"/>
    </row>
    <row r="26" ht="15" customHeight="1" spans="1:8">
      <c r="A26" s="66"/>
      <c r="B26" s="53"/>
      <c r="C26" s="49"/>
      <c r="D26" s="67"/>
      <c r="E26" s="67"/>
      <c r="F26" s="67"/>
      <c r="G26" s="67"/>
      <c r="H26" s="67"/>
    </row>
    <row r="27" ht="15" customHeight="1" spans="1:8">
      <c r="A27" s="66"/>
      <c r="B27" s="53"/>
      <c r="C27" s="49"/>
      <c r="D27" s="67"/>
      <c r="E27" s="67"/>
      <c r="F27" s="67"/>
      <c r="G27" s="67"/>
      <c r="H27" s="67"/>
    </row>
    <row r="28" ht="15" customHeight="1" spans="1:8">
      <c r="A28" s="66"/>
      <c r="B28" s="53"/>
      <c r="C28" s="49"/>
      <c r="D28" s="67"/>
      <c r="E28" s="67"/>
      <c r="F28" s="67"/>
      <c r="G28" s="67"/>
      <c r="H28" s="67"/>
    </row>
    <row r="29" customHeight="1" spans="1:8">
      <c r="A29" s="113"/>
      <c r="B29" s="77" t="s">
        <v>46</v>
      </c>
      <c r="C29" s="49">
        <f>D29+E29</f>
        <v>456.83</v>
      </c>
      <c r="D29" s="49">
        <f>D13+D11+D8</f>
        <v>382.71</v>
      </c>
      <c r="E29" s="49">
        <f t="shared" ref="E29:H29" si="0">E15+E11+E7</f>
        <v>74.12</v>
      </c>
      <c r="F29" s="49">
        <f t="shared" si="0"/>
        <v>0</v>
      </c>
      <c r="G29" s="49">
        <f t="shared" si="0"/>
        <v>0</v>
      </c>
      <c r="H29" s="49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D12" sqref="D12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69" t="s">
        <v>62</v>
      </c>
      <c r="B1" s="69"/>
      <c r="C1" s="69"/>
      <c r="D1" s="69"/>
      <c r="E1" s="69"/>
      <c r="F1" s="69"/>
      <c r="G1" s="69"/>
      <c r="H1" s="69"/>
      <c r="I1" s="69"/>
      <c r="J1" s="69"/>
    </row>
    <row r="2" ht="15" customHeight="1" spans="1:10">
      <c r="A2" s="114" t="s">
        <v>63</v>
      </c>
      <c r="B2" s="114"/>
      <c r="C2" s="114"/>
      <c r="D2" s="114"/>
      <c r="E2" s="114"/>
      <c r="F2" s="114"/>
      <c r="G2" s="114"/>
      <c r="H2" s="114"/>
      <c r="I2" s="114"/>
      <c r="J2" s="114"/>
    </row>
    <row r="3" ht="25.15" customHeight="1" spans="1:10">
      <c r="A3" s="115" t="s">
        <v>64</v>
      </c>
      <c r="B3" s="115"/>
      <c r="C3" s="115"/>
      <c r="D3" s="115"/>
      <c r="E3" s="115" t="s">
        <v>65</v>
      </c>
      <c r="F3" s="115"/>
      <c r="G3" s="115"/>
      <c r="H3" s="115"/>
      <c r="I3" s="115"/>
      <c r="J3" s="115"/>
    </row>
    <row r="4" ht="15" customHeight="1" spans="1:10">
      <c r="A4" s="115" t="s">
        <v>4</v>
      </c>
      <c r="B4" s="48" t="s">
        <v>5</v>
      </c>
      <c r="C4" s="48" t="s">
        <v>6</v>
      </c>
      <c r="D4" s="48" t="s">
        <v>7</v>
      </c>
      <c r="E4" s="115" t="s">
        <v>4</v>
      </c>
      <c r="F4" s="48" t="s">
        <v>5</v>
      </c>
      <c r="G4" s="115" t="s">
        <v>35</v>
      </c>
      <c r="H4" s="115"/>
      <c r="I4" s="115" t="s">
        <v>36</v>
      </c>
      <c r="J4" s="115"/>
    </row>
    <row r="5" ht="36" spans="1:10">
      <c r="A5" s="115"/>
      <c r="B5" s="48"/>
      <c r="C5" s="48"/>
      <c r="D5" s="48"/>
      <c r="E5" s="115"/>
      <c r="F5" s="48"/>
      <c r="G5" s="48" t="s">
        <v>6</v>
      </c>
      <c r="H5" s="48" t="s">
        <v>7</v>
      </c>
      <c r="I5" s="48" t="s">
        <v>6</v>
      </c>
      <c r="J5" s="48" t="s">
        <v>7</v>
      </c>
    </row>
    <row r="6" ht="25.15" customHeight="1" spans="1:10">
      <c r="A6" s="116" t="s">
        <v>66</v>
      </c>
      <c r="B6" s="117">
        <f>SUM(C6:D6)</f>
        <v>456.83</v>
      </c>
      <c r="C6" s="118">
        <f>C7+C8+C9</f>
        <v>456.83</v>
      </c>
      <c r="D6" s="118">
        <f>D7+D8+D9</f>
        <v>0</v>
      </c>
      <c r="E6" s="73" t="s">
        <v>9</v>
      </c>
      <c r="F6" s="117">
        <f>SUM(G6:J6)</f>
        <v>0</v>
      </c>
      <c r="G6" s="119"/>
      <c r="H6" s="119"/>
      <c r="I6" s="119"/>
      <c r="J6" s="119"/>
    </row>
    <row r="7" ht="25.15" customHeight="1" spans="1:10">
      <c r="A7" s="116" t="s">
        <v>67</v>
      </c>
      <c r="B7" s="117">
        <f>SUM(C7:D7)</f>
        <v>456.83</v>
      </c>
      <c r="C7" s="118">
        <v>456.83</v>
      </c>
      <c r="D7" s="118"/>
      <c r="E7" s="73" t="s">
        <v>68</v>
      </c>
      <c r="F7" s="117">
        <f t="shared" ref="F7:F14" si="0">SUM(G7:J7)</f>
        <v>0</v>
      </c>
      <c r="G7" s="119"/>
      <c r="H7" s="119"/>
      <c r="I7" s="119"/>
      <c r="J7" s="119"/>
    </row>
    <row r="8" ht="25.15" customHeight="1" spans="1:10">
      <c r="A8" s="116" t="s">
        <v>69</v>
      </c>
      <c r="B8" s="117">
        <f t="shared" ref="B8:B14" si="1">SUM(C8:D8)</f>
        <v>0</v>
      </c>
      <c r="C8" s="118"/>
      <c r="D8" s="118"/>
      <c r="E8" s="73" t="s">
        <v>13</v>
      </c>
      <c r="F8" s="117">
        <f t="shared" si="0"/>
        <v>0</v>
      </c>
      <c r="G8" s="119"/>
      <c r="H8" s="119"/>
      <c r="I8" s="119"/>
      <c r="J8" s="119"/>
    </row>
    <row r="9" ht="25.15" customHeight="1" spans="1:10">
      <c r="A9" s="116" t="s">
        <v>70</v>
      </c>
      <c r="B9" s="117">
        <f t="shared" si="1"/>
        <v>0</v>
      </c>
      <c r="C9" s="118"/>
      <c r="D9" s="118"/>
      <c r="E9" s="73" t="s">
        <v>15</v>
      </c>
      <c r="F9" s="117">
        <f t="shared" si="0"/>
        <v>0</v>
      </c>
      <c r="G9" s="119"/>
      <c r="H9" s="119"/>
      <c r="I9" s="119"/>
      <c r="J9" s="119"/>
    </row>
    <row r="10" ht="25.15" customHeight="1" spans="1:10">
      <c r="A10" s="120"/>
      <c r="B10" s="117">
        <f t="shared" si="1"/>
        <v>0</v>
      </c>
      <c r="C10" s="118"/>
      <c r="D10" s="118"/>
      <c r="E10" s="73"/>
      <c r="F10" s="117">
        <f t="shared" si="0"/>
        <v>0</v>
      </c>
      <c r="G10" s="119"/>
      <c r="H10" s="119"/>
      <c r="I10" s="119"/>
      <c r="J10" s="119"/>
    </row>
    <row r="11" ht="25.15" customHeight="1" spans="1:10">
      <c r="A11" s="120"/>
      <c r="B11" s="117">
        <f t="shared" si="1"/>
        <v>0</v>
      </c>
      <c r="C11" s="118"/>
      <c r="D11" s="118"/>
      <c r="E11" s="73"/>
      <c r="F11" s="117">
        <f t="shared" si="0"/>
        <v>0</v>
      </c>
      <c r="G11" s="119"/>
      <c r="H11" s="119"/>
      <c r="I11" s="119"/>
      <c r="J11" s="119"/>
    </row>
    <row r="12" ht="25.15" customHeight="1" spans="1:10">
      <c r="A12" s="101"/>
      <c r="B12" s="117">
        <f t="shared" si="1"/>
        <v>0</v>
      </c>
      <c r="C12" s="118"/>
      <c r="D12" s="118"/>
      <c r="E12" s="73"/>
      <c r="F12" s="117">
        <f t="shared" si="0"/>
        <v>0</v>
      </c>
      <c r="G12" s="119"/>
      <c r="H12" s="119"/>
      <c r="I12" s="119"/>
      <c r="J12" s="119"/>
    </row>
    <row r="13" ht="25.15" customHeight="1" spans="1:10">
      <c r="A13" s="101"/>
      <c r="B13" s="117">
        <f t="shared" si="1"/>
        <v>0</v>
      </c>
      <c r="C13" s="118"/>
      <c r="D13" s="118"/>
      <c r="E13" s="73"/>
      <c r="F13" s="117">
        <f t="shared" si="0"/>
        <v>0</v>
      </c>
      <c r="G13" s="119"/>
      <c r="H13" s="119"/>
      <c r="I13" s="119"/>
      <c r="J13" s="119"/>
    </row>
    <row r="14" ht="25.15" customHeight="1" spans="1:10">
      <c r="A14" s="101"/>
      <c r="B14" s="117">
        <f t="shared" si="1"/>
        <v>0</v>
      </c>
      <c r="C14" s="118"/>
      <c r="D14" s="118"/>
      <c r="E14" s="73"/>
      <c r="F14" s="117">
        <f t="shared" si="0"/>
        <v>0</v>
      </c>
      <c r="G14" s="119"/>
      <c r="H14" s="119"/>
      <c r="I14" s="119"/>
      <c r="J14" s="119"/>
    </row>
    <row r="15" ht="25.15" customHeight="1" spans="1:10">
      <c r="A15" s="121" t="s">
        <v>71</v>
      </c>
      <c r="B15" s="117">
        <f>SUM(B6:B14)</f>
        <v>913.66</v>
      </c>
      <c r="C15" s="117">
        <f>C6</f>
        <v>456.83</v>
      </c>
      <c r="D15" s="117">
        <f>D6</f>
        <v>0</v>
      </c>
      <c r="E15" s="121" t="s">
        <v>72</v>
      </c>
      <c r="F15" s="117">
        <f>SUM(F6:F14)</f>
        <v>0</v>
      </c>
      <c r="G15" s="117">
        <f>SUM(G6:G14)</f>
        <v>0</v>
      </c>
      <c r="H15" s="117">
        <f>SUM(H6:H14)</f>
        <v>0</v>
      </c>
      <c r="I15" s="117">
        <f>SUM(I6:I14)</f>
        <v>0</v>
      </c>
      <c r="J15" s="117">
        <f>SUM(J6:J14)</f>
        <v>0</v>
      </c>
    </row>
    <row r="16" ht="25.15" customHeight="1" spans="1:10">
      <c r="A16" s="122" t="s">
        <v>73</v>
      </c>
      <c r="B16" s="117">
        <f>C16+D16</f>
        <v>0</v>
      </c>
      <c r="C16" s="118">
        <f>C17+C18+C19</f>
        <v>0</v>
      </c>
      <c r="D16" s="118">
        <f>D17+D18+D19</f>
        <v>0</v>
      </c>
      <c r="E16" s="101" t="s">
        <v>74</v>
      </c>
      <c r="F16" s="117"/>
      <c r="G16" s="119"/>
      <c r="H16" s="119"/>
      <c r="I16" s="119"/>
      <c r="J16" s="119"/>
    </row>
    <row r="17" ht="25.15" customHeight="1" spans="1:10">
      <c r="A17" s="122" t="s">
        <v>67</v>
      </c>
      <c r="B17" s="117">
        <f>C17+D17</f>
        <v>0</v>
      </c>
      <c r="C17" s="118"/>
      <c r="D17" s="118"/>
      <c r="E17" s="101"/>
      <c r="F17" s="117"/>
      <c r="G17" s="119"/>
      <c r="H17" s="119"/>
      <c r="I17" s="119"/>
      <c r="J17" s="119"/>
    </row>
    <row r="18" ht="25.15" customHeight="1" spans="1:10">
      <c r="A18" s="122" t="s">
        <v>69</v>
      </c>
      <c r="B18" s="117">
        <f>C18+D18</f>
        <v>0</v>
      </c>
      <c r="C18" s="118"/>
      <c r="D18" s="118"/>
      <c r="E18" s="101"/>
      <c r="F18" s="117"/>
      <c r="G18" s="119"/>
      <c r="H18" s="119"/>
      <c r="I18" s="119"/>
      <c r="J18" s="119"/>
    </row>
    <row r="19" ht="33" customHeight="1" spans="1:10">
      <c r="A19" s="122" t="s">
        <v>70</v>
      </c>
      <c r="B19" s="117">
        <f>C19+D19</f>
        <v>0</v>
      </c>
      <c r="C19" s="118"/>
      <c r="D19" s="118"/>
      <c r="E19" s="101"/>
      <c r="F19" s="117"/>
      <c r="G19" s="119"/>
      <c r="H19" s="119"/>
      <c r="I19" s="119"/>
      <c r="J19" s="119"/>
    </row>
    <row r="20" ht="28.9" customHeight="1" spans="1:10">
      <c r="A20" s="121" t="s">
        <v>28</v>
      </c>
      <c r="B20" s="117">
        <f>SUM(B15:B19)</f>
        <v>913.66</v>
      </c>
      <c r="C20" s="117">
        <f>SUM(C15:C19)</f>
        <v>456.83</v>
      </c>
      <c r="D20" s="117">
        <f>SUM(D15:D19)</f>
        <v>0</v>
      </c>
      <c r="E20" s="121" t="s">
        <v>29</v>
      </c>
      <c r="F20" s="117">
        <f>SUM(F15:F19)</f>
        <v>0</v>
      </c>
      <c r="G20" s="117">
        <f>SUM(G15:G19)</f>
        <v>0</v>
      </c>
      <c r="H20" s="117">
        <f>SUM(H15:H19)</f>
        <v>0</v>
      </c>
      <c r="I20" s="117">
        <f>SUM(I15:I19)</f>
        <v>0</v>
      </c>
      <c r="J20" s="117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topLeftCell="A11" workbookViewId="0">
      <selection activeCell="I16" sqref="I16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43" t="s">
        <v>75</v>
      </c>
      <c r="B1" s="69"/>
      <c r="C1" s="69"/>
      <c r="D1" s="69"/>
      <c r="E1" s="69"/>
      <c r="F1" s="69"/>
      <c r="G1" s="69"/>
    </row>
    <row r="2" ht="15" customHeight="1" spans="1:8">
      <c r="A2" s="61"/>
      <c r="B2" s="61"/>
      <c r="C2" s="61"/>
      <c r="D2" s="61"/>
      <c r="E2" s="61"/>
      <c r="F2" s="61"/>
      <c r="G2" s="62" t="s">
        <v>1</v>
      </c>
    </row>
    <row r="3" s="103" customFormat="1" ht="26.25" customHeight="1" spans="1:8">
      <c r="A3" s="104" t="s">
        <v>76</v>
      </c>
      <c r="B3" s="104" t="s">
        <v>76</v>
      </c>
      <c r="C3" s="104" t="s">
        <v>32</v>
      </c>
      <c r="D3" s="104" t="s">
        <v>50</v>
      </c>
      <c r="E3" s="105"/>
      <c r="F3" s="105"/>
      <c r="G3" s="106" t="s">
        <v>77</v>
      </c>
    </row>
    <row r="4" s="103" customFormat="1" ht="24" customHeight="1" spans="1:8">
      <c r="A4" s="104" t="s">
        <v>78</v>
      </c>
      <c r="B4" s="104" t="s">
        <v>79</v>
      </c>
      <c r="C4" s="105"/>
      <c r="D4" s="107" t="s">
        <v>80</v>
      </c>
      <c r="E4" s="104" t="s">
        <v>81</v>
      </c>
      <c r="F4" s="104" t="s">
        <v>82</v>
      </c>
      <c r="G4" s="108"/>
    </row>
    <row r="5" ht="24" customHeight="1" spans="1:8">
      <c r="A5" s="109">
        <v>208</v>
      </c>
      <c r="B5" s="47" t="s">
        <v>55</v>
      </c>
      <c r="C5" s="49">
        <f>D5</f>
        <v>43.46</v>
      </c>
      <c r="D5" s="49">
        <f>SUM(E5:F5)</f>
        <v>43.46</v>
      </c>
      <c r="E5" s="110">
        <v>43.46</v>
      </c>
      <c r="F5" s="110"/>
      <c r="G5" s="110"/>
    </row>
    <row r="6" ht="24" customHeight="1" spans="1:8">
      <c r="A6" s="109">
        <v>2080505</v>
      </c>
      <c r="B6" s="111" t="s">
        <v>56</v>
      </c>
      <c r="C6" s="49">
        <f>D6</f>
        <v>43.46</v>
      </c>
      <c r="D6" s="49">
        <f t="shared" ref="D6:D26" si="0">SUM(E6:F6)</f>
        <v>43.46</v>
      </c>
      <c r="E6" s="110">
        <v>43.46</v>
      </c>
      <c r="F6" s="110"/>
      <c r="G6" s="65"/>
      <c r="H6" s="54"/>
    </row>
    <row r="7" ht="24" customHeight="1" spans="1:8">
      <c r="A7" s="109">
        <v>2010101</v>
      </c>
      <c r="B7" s="112" t="s">
        <v>83</v>
      </c>
      <c r="C7" s="49">
        <f t="shared" ref="C7:C27" si="1">D7+G7</f>
        <v>0</v>
      </c>
      <c r="D7" s="49">
        <f t="shared" si="0"/>
        <v>0</v>
      </c>
      <c r="E7" s="67"/>
      <c r="F7" s="110"/>
      <c r="G7" s="65"/>
    </row>
    <row r="8" ht="24" customHeight="1" spans="1:8">
      <c r="A8" s="66"/>
      <c r="B8" s="111" t="s">
        <v>84</v>
      </c>
      <c r="C8" s="49">
        <f t="shared" si="1"/>
        <v>0</v>
      </c>
      <c r="D8" s="49">
        <f t="shared" si="0"/>
        <v>0</v>
      </c>
      <c r="E8" s="67"/>
      <c r="F8" s="110"/>
      <c r="G8" s="110"/>
    </row>
    <row r="9" ht="24" customHeight="1" spans="1:8">
      <c r="A9" s="66">
        <v>210</v>
      </c>
      <c r="B9" s="47" t="s">
        <v>57</v>
      </c>
      <c r="C9" s="49">
        <f>C10+C12</f>
        <v>413.37</v>
      </c>
      <c r="D9" s="49">
        <f t="shared" si="0"/>
        <v>339.25</v>
      </c>
      <c r="E9" s="67">
        <f>E10+E12</f>
        <v>326.32</v>
      </c>
      <c r="F9" s="67">
        <f>F10</f>
        <v>12.93</v>
      </c>
      <c r="G9" s="67"/>
    </row>
    <row r="10" ht="24" customHeight="1" spans="1:8">
      <c r="A10" s="66">
        <v>2100401</v>
      </c>
      <c r="B10" s="112" t="s">
        <v>58</v>
      </c>
      <c r="C10" s="49">
        <f t="shared" si="1"/>
        <v>395.99</v>
      </c>
      <c r="D10" s="49">
        <f t="shared" si="0"/>
        <v>321.87</v>
      </c>
      <c r="E10" s="67">
        <f>456.83-F10-G10-E12-E6</f>
        <v>308.94</v>
      </c>
      <c r="F10" s="67">
        <v>12.93</v>
      </c>
      <c r="G10" s="67">
        <v>74.12</v>
      </c>
    </row>
    <row r="11" ht="24" customHeight="1" spans="1:8">
      <c r="A11" s="66">
        <v>2100408</v>
      </c>
      <c r="B11" s="112" t="s">
        <v>59</v>
      </c>
      <c r="C11" s="49">
        <f t="shared" si="1"/>
        <v>0</v>
      </c>
      <c r="D11" s="49">
        <f t="shared" si="0"/>
        <v>0</v>
      </c>
      <c r="E11" s="67"/>
      <c r="F11" s="67"/>
      <c r="G11" s="67"/>
    </row>
    <row r="12" ht="24" customHeight="1" spans="1:8">
      <c r="A12" s="66">
        <v>2101102</v>
      </c>
      <c r="B12" s="47" t="s">
        <v>60</v>
      </c>
      <c r="C12" s="49">
        <f t="shared" si="1"/>
        <v>17.38</v>
      </c>
      <c r="D12" s="49">
        <f t="shared" si="0"/>
        <v>17.38</v>
      </c>
      <c r="E12" s="67">
        <v>17.38</v>
      </c>
      <c r="F12" s="67"/>
      <c r="G12" s="67"/>
    </row>
    <row r="13" ht="24" customHeight="1" spans="1:8">
      <c r="A13" s="66"/>
      <c r="B13" s="66"/>
      <c r="C13" s="49">
        <f t="shared" si="1"/>
        <v>0</v>
      </c>
      <c r="D13" s="49">
        <f t="shared" si="0"/>
        <v>0</v>
      </c>
      <c r="E13" s="67"/>
      <c r="F13" s="67"/>
      <c r="G13" s="67"/>
    </row>
    <row r="14" ht="24" customHeight="1" spans="1:8">
      <c r="A14" s="66"/>
      <c r="B14" s="66"/>
      <c r="C14" s="49">
        <f t="shared" si="1"/>
        <v>0</v>
      </c>
      <c r="D14" s="49">
        <f t="shared" si="0"/>
        <v>0</v>
      </c>
      <c r="E14" s="67"/>
      <c r="F14" s="67"/>
      <c r="G14" s="67"/>
    </row>
    <row r="15" ht="24" customHeight="1" spans="1:8">
      <c r="A15" s="66"/>
      <c r="B15" s="66"/>
      <c r="C15" s="49">
        <f t="shared" si="1"/>
        <v>0</v>
      </c>
      <c r="D15" s="49">
        <f t="shared" si="0"/>
        <v>0</v>
      </c>
      <c r="E15" s="67"/>
      <c r="F15" s="67"/>
      <c r="G15" s="67"/>
    </row>
    <row r="16" ht="24" customHeight="1" spans="1:8">
      <c r="A16" s="66"/>
      <c r="B16" s="66"/>
      <c r="C16" s="49">
        <f t="shared" si="1"/>
        <v>0</v>
      </c>
      <c r="D16" s="49">
        <f t="shared" si="0"/>
        <v>0</v>
      </c>
      <c r="E16" s="67"/>
      <c r="F16" s="67"/>
      <c r="G16" s="67"/>
    </row>
    <row r="17" ht="24" customHeight="1" spans="1:7">
      <c r="A17" s="66"/>
      <c r="B17" s="66"/>
      <c r="C17" s="49">
        <f t="shared" si="1"/>
        <v>0</v>
      </c>
      <c r="D17" s="49">
        <f t="shared" si="0"/>
        <v>0</v>
      </c>
      <c r="E17" s="67"/>
      <c r="F17" s="67"/>
      <c r="G17" s="67"/>
    </row>
    <row r="18" ht="24" customHeight="1" spans="1:7">
      <c r="A18" s="66"/>
      <c r="B18" s="66"/>
      <c r="C18" s="49">
        <f t="shared" si="1"/>
        <v>0</v>
      </c>
      <c r="D18" s="49">
        <f t="shared" si="0"/>
        <v>0</v>
      </c>
      <c r="E18" s="67"/>
      <c r="F18" s="67"/>
      <c r="G18" s="67"/>
    </row>
    <row r="19" ht="24" customHeight="1" spans="1:7">
      <c r="A19" s="66"/>
      <c r="B19" s="66"/>
      <c r="C19" s="49">
        <f t="shared" si="1"/>
        <v>0</v>
      </c>
      <c r="D19" s="49">
        <f t="shared" si="0"/>
        <v>0</v>
      </c>
      <c r="E19" s="67"/>
      <c r="F19" s="67"/>
      <c r="G19" s="67"/>
    </row>
    <row r="20" ht="24" customHeight="1" spans="1:7">
      <c r="A20" s="66"/>
      <c r="B20" s="66"/>
      <c r="C20" s="49">
        <f t="shared" si="1"/>
        <v>0</v>
      </c>
      <c r="D20" s="49">
        <f t="shared" si="0"/>
        <v>0</v>
      </c>
      <c r="E20" s="67"/>
      <c r="F20" s="67"/>
      <c r="G20" s="67"/>
    </row>
    <row r="21" ht="24" customHeight="1" spans="1:7">
      <c r="A21" s="66"/>
      <c r="B21" s="66"/>
      <c r="C21" s="49">
        <f t="shared" si="1"/>
        <v>0</v>
      </c>
      <c r="D21" s="49">
        <f t="shared" si="0"/>
        <v>0</v>
      </c>
      <c r="E21" s="67"/>
      <c r="F21" s="67"/>
      <c r="G21" s="67"/>
    </row>
    <row r="22" ht="24" customHeight="1" spans="1:7">
      <c r="A22" s="66"/>
      <c r="B22" s="66"/>
      <c r="C22" s="49">
        <f t="shared" si="1"/>
        <v>0</v>
      </c>
      <c r="D22" s="49">
        <f t="shared" si="0"/>
        <v>0</v>
      </c>
      <c r="E22" s="67"/>
      <c r="F22" s="67"/>
      <c r="G22" s="67"/>
    </row>
    <row r="23" ht="24" customHeight="1" spans="1:7">
      <c r="A23" s="66"/>
      <c r="B23" s="66"/>
      <c r="C23" s="49">
        <f t="shared" si="1"/>
        <v>0</v>
      </c>
      <c r="D23" s="49">
        <f t="shared" si="0"/>
        <v>0</v>
      </c>
      <c r="E23" s="67"/>
      <c r="F23" s="67"/>
      <c r="G23" s="67"/>
    </row>
    <row r="24" ht="24" customHeight="1" spans="1:7">
      <c r="A24" s="66"/>
      <c r="B24" s="66"/>
      <c r="C24" s="49">
        <f t="shared" si="1"/>
        <v>0</v>
      </c>
      <c r="D24" s="49">
        <f t="shared" si="0"/>
        <v>0</v>
      </c>
      <c r="E24" s="67"/>
      <c r="F24" s="67"/>
      <c r="G24" s="67"/>
    </row>
    <row r="25" ht="24" customHeight="1" spans="1:7">
      <c r="A25" s="66"/>
      <c r="B25" s="66"/>
      <c r="C25" s="49">
        <f t="shared" si="1"/>
        <v>0</v>
      </c>
      <c r="D25" s="49">
        <f t="shared" si="0"/>
        <v>0</v>
      </c>
      <c r="E25" s="67"/>
      <c r="F25" s="67"/>
      <c r="G25" s="67"/>
    </row>
    <row r="26" ht="24" customHeight="1" spans="1:7">
      <c r="A26" s="66"/>
      <c r="B26" s="66"/>
      <c r="C26" s="49">
        <f t="shared" si="1"/>
        <v>0</v>
      </c>
      <c r="D26" s="49">
        <f t="shared" si="0"/>
        <v>0</v>
      </c>
      <c r="E26" s="67"/>
      <c r="F26" s="67"/>
      <c r="G26" s="67"/>
    </row>
    <row r="27" ht="24" customHeight="1" spans="1:7">
      <c r="A27" s="113"/>
      <c r="B27" s="68" t="s">
        <v>46</v>
      </c>
      <c r="C27" s="49">
        <f t="shared" si="1"/>
        <v>456.83</v>
      </c>
      <c r="D27" s="49">
        <f>E27+F27</f>
        <v>382.71</v>
      </c>
      <c r="E27" s="49">
        <f>E5+E9</f>
        <v>369.78</v>
      </c>
      <c r="F27" s="49">
        <f>F5+F9</f>
        <v>12.93</v>
      </c>
      <c r="G27" s="49">
        <f>G10</f>
        <v>74.12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G19" sqref="G19"/>
    </sheetView>
  </sheetViews>
  <sheetFormatPr defaultColWidth="9" defaultRowHeight="13.5"/>
  <cols>
    <col min="1" max="1" width="11.25" customWidth="1"/>
    <col min="2" max="2" width="18.125" customWidth="1"/>
    <col min="3" max="3" width="14" customWidth="1"/>
    <col min="4" max="5" width="11.25" customWidth="1"/>
  </cols>
  <sheetData>
    <row r="1" ht="55.5" customHeight="1" spans="1:12">
      <c r="A1" s="43" t="s">
        <v>85</v>
      </c>
      <c r="B1" s="69"/>
      <c r="C1" s="69"/>
      <c r="D1" s="69"/>
      <c r="E1" s="69"/>
    </row>
    <row r="2" ht="15" customHeight="1" spans="1:12">
      <c r="A2" s="75"/>
      <c r="B2" s="75"/>
      <c r="C2" s="76"/>
      <c r="D2" s="76" t="s">
        <v>86</v>
      </c>
      <c r="E2" s="76"/>
    </row>
    <row r="3" ht="24" spans="1:12">
      <c r="A3" s="48" t="s">
        <v>87</v>
      </c>
      <c r="B3" s="48" t="s">
        <v>88</v>
      </c>
      <c r="C3" s="63" t="s">
        <v>46</v>
      </c>
      <c r="D3" s="17" t="s">
        <v>81</v>
      </c>
      <c r="E3" s="17" t="s">
        <v>82</v>
      </c>
    </row>
    <row r="4" ht="25.15" customHeight="1" spans="1:12">
      <c r="A4" s="77">
        <v>301</v>
      </c>
      <c r="B4" s="78" t="s">
        <v>89</v>
      </c>
      <c r="C4" s="79">
        <f>SUM(C5:C13)</f>
        <v>365.06</v>
      </c>
      <c r="D4" s="80">
        <f>SUM(D5:D13)</f>
        <v>365.06</v>
      </c>
      <c r="E4" s="81">
        <f>SUM(E5:E13)</f>
        <v>0</v>
      </c>
    </row>
    <row r="5" ht="25.15" customHeight="1" spans="1:12">
      <c r="A5" s="82">
        <v>30101</v>
      </c>
      <c r="B5" s="83" t="s">
        <v>90</v>
      </c>
      <c r="C5" s="79">
        <f t="shared" ref="C5:C9" si="0">SUM(D5:E5)</f>
        <v>148.63</v>
      </c>
      <c r="D5" s="84">
        <v>148.63</v>
      </c>
      <c r="E5" s="84" t="s">
        <v>91</v>
      </c>
    </row>
    <row r="6" ht="25.15" customHeight="1" spans="1:12">
      <c r="A6" s="82">
        <v>30102</v>
      </c>
      <c r="B6" s="83" t="s">
        <v>92</v>
      </c>
      <c r="C6" s="79">
        <f t="shared" si="0"/>
        <v>42.81</v>
      </c>
      <c r="D6" s="84">
        <v>42.81</v>
      </c>
      <c r="E6" s="84" t="s">
        <v>93</v>
      </c>
    </row>
    <row r="7" ht="25.15" customHeight="1" spans="1:12">
      <c r="A7" s="82">
        <v>30103</v>
      </c>
      <c r="B7" s="83" t="s">
        <v>94</v>
      </c>
      <c r="C7" s="79">
        <f t="shared" si="0"/>
        <v>12.39</v>
      </c>
      <c r="D7" s="85">
        <v>12.39</v>
      </c>
      <c r="E7" s="84" t="s">
        <v>95</v>
      </c>
    </row>
    <row r="8" ht="25.15" customHeight="1" spans="1:12">
      <c r="A8" s="82">
        <v>30107</v>
      </c>
      <c r="B8" s="86" t="s">
        <v>96</v>
      </c>
      <c r="C8" s="79">
        <f t="shared" si="0"/>
        <v>71.24</v>
      </c>
      <c r="D8" s="85">
        <v>71.24</v>
      </c>
      <c r="E8" s="84" t="s">
        <v>97</v>
      </c>
    </row>
    <row r="9" ht="25.15" customHeight="1" spans="1:12">
      <c r="A9" s="87">
        <v>30108</v>
      </c>
      <c r="B9" s="72" t="s">
        <v>98</v>
      </c>
      <c r="C9" s="79">
        <f t="shared" si="0"/>
        <v>43.46</v>
      </c>
      <c r="D9" s="88">
        <v>43.46</v>
      </c>
      <c r="E9" s="89"/>
    </row>
    <row r="10" ht="25.15" customHeight="1" spans="1:12">
      <c r="A10" s="87">
        <v>30110</v>
      </c>
      <c r="B10" s="72" t="s">
        <v>99</v>
      </c>
      <c r="C10" s="79">
        <f>D10</f>
        <v>17.38</v>
      </c>
      <c r="D10" s="88">
        <v>17.38</v>
      </c>
      <c r="E10" s="89"/>
    </row>
    <row r="11" ht="25.15" customHeight="1" spans="1:12">
      <c r="A11" s="87">
        <v>30112</v>
      </c>
      <c r="B11" s="72" t="s">
        <v>100</v>
      </c>
      <c r="C11" s="79">
        <f>D11</f>
        <v>2.71</v>
      </c>
      <c r="D11" s="88">
        <v>2.71</v>
      </c>
      <c r="E11" s="89"/>
    </row>
    <row r="12" ht="25.15" customHeight="1" spans="1:12">
      <c r="A12" s="90">
        <v>30113</v>
      </c>
      <c r="B12" s="72" t="s">
        <v>101</v>
      </c>
      <c r="C12" s="79">
        <f>D12</f>
        <v>21.73</v>
      </c>
      <c r="D12" s="88">
        <v>21.73</v>
      </c>
      <c r="E12" s="89"/>
    </row>
    <row r="13" ht="25.15" customHeight="1" spans="1:12">
      <c r="A13" s="82">
        <v>30199</v>
      </c>
      <c r="B13" s="83" t="s">
        <v>102</v>
      </c>
      <c r="C13" s="79">
        <f>SUM(D13:E13)</f>
        <v>4.71</v>
      </c>
      <c r="D13" s="88">
        <v>4.71</v>
      </c>
      <c r="E13" s="89"/>
      <c r="L13">
        <v>4</v>
      </c>
    </row>
    <row r="14" ht="25.15" customHeight="1" spans="1:12">
      <c r="A14" s="77">
        <v>302</v>
      </c>
      <c r="B14" s="78" t="s">
        <v>103</v>
      </c>
      <c r="C14" s="79">
        <f>C15+C16+C17+C18+C19</f>
        <v>12.93</v>
      </c>
      <c r="D14" s="79"/>
      <c r="E14" s="79">
        <f>E15+E16+E17+E18+E19</f>
        <v>12.93</v>
      </c>
    </row>
    <row r="15" ht="25.15" customHeight="1" spans="1:12">
      <c r="A15" s="91">
        <v>30201</v>
      </c>
      <c r="B15" s="83" t="s">
        <v>104</v>
      </c>
      <c r="C15" s="79">
        <f>SUM(D15:E15)</f>
        <v>0.93</v>
      </c>
      <c r="D15" s="89"/>
      <c r="E15" s="88">
        <v>0.93</v>
      </c>
    </row>
    <row r="16" ht="25.15" customHeight="1" spans="1:12">
      <c r="A16" s="92">
        <v>30217</v>
      </c>
      <c r="B16" s="72" t="s">
        <v>105</v>
      </c>
      <c r="C16" s="79">
        <f>SUM(D16:E16)</f>
        <v>1.16</v>
      </c>
      <c r="D16" s="93"/>
      <c r="E16" s="94">
        <v>1.16</v>
      </c>
    </row>
    <row r="17" ht="25.15" customHeight="1" spans="1:5">
      <c r="A17" s="92">
        <v>30226</v>
      </c>
      <c r="B17" s="72" t="s">
        <v>106</v>
      </c>
      <c r="C17" s="79">
        <f>SUM(D17:E17)</f>
        <v>1.08</v>
      </c>
      <c r="D17" s="93"/>
      <c r="E17" s="94">
        <v>1.08</v>
      </c>
    </row>
    <row r="18" ht="25.15" customHeight="1" spans="1:5">
      <c r="A18" s="92">
        <v>30228</v>
      </c>
      <c r="B18" s="72" t="s">
        <v>107</v>
      </c>
      <c r="C18" s="79">
        <f>E18</f>
        <v>5.16</v>
      </c>
      <c r="D18" s="93"/>
      <c r="E18" s="94">
        <v>5.16</v>
      </c>
    </row>
    <row r="19" ht="25.15" customHeight="1" spans="1:5">
      <c r="A19" s="95">
        <v>30231</v>
      </c>
      <c r="B19" s="86" t="s">
        <v>108</v>
      </c>
      <c r="C19" s="79">
        <f>SUM(D19:E19)</f>
        <v>4.6</v>
      </c>
      <c r="D19" s="93"/>
      <c r="E19" s="94">
        <v>4.6</v>
      </c>
    </row>
    <row r="20" ht="24" spans="1:5">
      <c r="A20" s="96">
        <v>303</v>
      </c>
      <c r="B20" s="97" t="s">
        <v>109</v>
      </c>
      <c r="C20" s="98">
        <f>SUM(D20:E20)</f>
        <v>4.72</v>
      </c>
      <c r="D20" s="99">
        <f>D21</f>
        <v>4.72</v>
      </c>
      <c r="E20" s="100"/>
    </row>
    <row r="21" ht="20.25" spans="1:5">
      <c r="A21" s="101">
        <v>30302</v>
      </c>
      <c r="B21" s="86" t="s">
        <v>110</v>
      </c>
      <c r="C21" s="79">
        <f>SUM(D21:E21)</f>
        <v>4.72</v>
      </c>
      <c r="D21" s="94">
        <v>4.72</v>
      </c>
      <c r="E21" s="93"/>
    </row>
    <row r="22" spans="1:5">
      <c r="A22" s="102"/>
      <c r="B22" s="68" t="s">
        <v>46</v>
      </c>
      <c r="C22" s="49">
        <f>C14+C4+C20</f>
        <v>382.71</v>
      </c>
      <c r="D22" s="49">
        <f>D14+D4+D21</f>
        <v>369.78</v>
      </c>
      <c r="E22" s="49">
        <f>E14+E4</f>
        <v>12.93</v>
      </c>
    </row>
  </sheetData>
  <mergeCells count="2">
    <mergeCell ref="A1:E1"/>
    <mergeCell ref="D2:E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G10" sqref="G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43" t="s">
        <v>111</v>
      </c>
      <c r="B1" s="43"/>
      <c r="C1" s="43"/>
    </row>
    <row r="2" ht="15" customHeight="1" spans="1:3">
      <c r="A2" s="62" t="s">
        <v>1</v>
      </c>
      <c r="B2" s="62"/>
      <c r="C2" s="62"/>
    </row>
    <row r="3" ht="25.15" customHeight="1" spans="1:3">
      <c r="A3" s="17" t="s">
        <v>112</v>
      </c>
      <c r="B3" s="17" t="s">
        <v>113</v>
      </c>
      <c r="C3" s="9" t="s">
        <v>114</v>
      </c>
    </row>
    <row r="4" ht="25.15" customHeight="1" spans="1:3">
      <c r="A4" s="68" t="s">
        <v>115</v>
      </c>
      <c r="B4" s="49">
        <f>SUM(B5:B7)</f>
        <v>5.76</v>
      </c>
      <c r="C4" s="68"/>
    </row>
    <row r="5" ht="25.15" customHeight="1" spans="1:3">
      <c r="A5" s="70" t="s">
        <v>116</v>
      </c>
      <c r="B5" s="17"/>
      <c r="C5" s="17"/>
    </row>
    <row r="6" ht="25.15" customHeight="1" spans="1:3">
      <c r="A6" s="70" t="s">
        <v>117</v>
      </c>
      <c r="B6" s="17">
        <v>1.16</v>
      </c>
      <c r="C6" s="17"/>
    </row>
    <row r="7" ht="25.15" customHeight="1" spans="1:3">
      <c r="A7" s="71" t="s">
        <v>118</v>
      </c>
      <c r="B7" s="49">
        <f>SUM(B8:B9)</f>
        <v>4.6</v>
      </c>
      <c r="C7" s="68"/>
    </row>
    <row r="8" ht="24.75" spans="1:3">
      <c r="A8" s="72" t="s">
        <v>119</v>
      </c>
      <c r="B8" s="17">
        <v>4.6</v>
      </c>
      <c r="C8" s="17"/>
    </row>
    <row r="9" ht="30" customHeight="1" spans="1:3">
      <c r="A9" s="73" t="s">
        <v>120</v>
      </c>
      <c r="B9" s="17"/>
      <c r="C9" s="46"/>
    </row>
    <row r="10" ht="132" customHeight="1" spans="1:3">
      <c r="A10" s="74" t="s">
        <v>121</v>
      </c>
      <c r="B10" s="74"/>
      <c r="C10" s="74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P30" sqref="P30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69" t="s">
        <v>122</v>
      </c>
      <c r="B1" s="69"/>
      <c r="C1" s="69"/>
      <c r="D1" s="69"/>
      <c r="E1" s="69"/>
    </row>
    <row r="2" ht="15" customHeight="1" spans="1:5">
      <c r="A2" s="61"/>
      <c r="B2" s="62" t="s">
        <v>1</v>
      </c>
      <c r="C2" s="62"/>
      <c r="D2" s="62"/>
      <c r="E2" s="62"/>
    </row>
    <row r="3" ht="28.15" customHeight="1" spans="1:5">
      <c r="A3" s="63" t="s">
        <v>48</v>
      </c>
      <c r="B3" s="63" t="s">
        <v>49</v>
      </c>
      <c r="C3" s="9" t="s">
        <v>46</v>
      </c>
      <c r="D3" s="17" t="s">
        <v>50</v>
      </c>
      <c r="E3" s="9" t="s">
        <v>51</v>
      </c>
    </row>
    <row r="4" ht="22.15" customHeight="1" spans="1:5">
      <c r="A4" s="64"/>
      <c r="B4" s="64"/>
      <c r="C4" s="49">
        <f>SUM(D4:E4)</f>
        <v>0</v>
      </c>
      <c r="D4" s="65"/>
      <c r="E4" s="65"/>
    </row>
    <row r="5" ht="22.15" customHeight="1" spans="1:5">
      <c r="A5" s="64"/>
      <c r="B5" s="66"/>
      <c r="C5" s="49">
        <f t="shared" ref="C5:C17" si="0">SUM(D5:E5)</f>
        <v>0</v>
      </c>
      <c r="D5" s="67"/>
      <c r="E5" s="67"/>
    </row>
    <row r="6" ht="22.15" customHeight="1" spans="1:5">
      <c r="A6" s="64"/>
      <c r="B6" s="66"/>
      <c r="C6" s="49">
        <f t="shared" si="0"/>
        <v>0</v>
      </c>
      <c r="D6" s="67"/>
      <c r="E6" s="67"/>
    </row>
    <row r="7" ht="22.15" customHeight="1" spans="1:5">
      <c r="A7" s="64"/>
      <c r="B7" s="66"/>
      <c r="C7" s="49">
        <f t="shared" si="0"/>
        <v>0</v>
      </c>
      <c r="D7" s="67"/>
      <c r="E7" s="67"/>
    </row>
    <row r="8" ht="22.15" customHeight="1" spans="1:5">
      <c r="A8" s="64"/>
      <c r="B8" s="66"/>
      <c r="C8" s="49">
        <f t="shared" si="0"/>
        <v>0</v>
      </c>
      <c r="D8" s="67"/>
      <c r="E8" s="67"/>
    </row>
    <row r="9" ht="22.15" customHeight="1" spans="1:5">
      <c r="A9" s="64"/>
      <c r="B9" s="66"/>
      <c r="C9" s="49">
        <f t="shared" si="0"/>
        <v>0</v>
      </c>
      <c r="D9" s="67"/>
      <c r="E9" s="67"/>
    </row>
    <row r="10" ht="22.15" customHeight="1" spans="1:5">
      <c r="A10" s="64"/>
      <c r="B10" s="66"/>
      <c r="C10" s="49">
        <f t="shared" si="0"/>
        <v>0</v>
      </c>
      <c r="D10" s="67"/>
      <c r="E10" s="67"/>
    </row>
    <row r="11" ht="22.15" customHeight="1" spans="1:5">
      <c r="A11" s="64"/>
      <c r="B11" s="66"/>
      <c r="C11" s="49">
        <f t="shared" si="0"/>
        <v>0</v>
      </c>
      <c r="D11" s="67"/>
      <c r="E11" s="67"/>
    </row>
    <row r="12" ht="22.15" customHeight="1" spans="1:5">
      <c r="A12" s="64"/>
      <c r="B12" s="66"/>
      <c r="C12" s="49">
        <f t="shared" si="0"/>
        <v>0</v>
      </c>
      <c r="D12" s="67"/>
      <c r="E12" s="67"/>
    </row>
    <row r="13" ht="22.15" customHeight="1" spans="1:5">
      <c r="A13" s="64"/>
      <c r="B13" s="66"/>
      <c r="C13" s="49">
        <f t="shared" si="0"/>
        <v>0</v>
      </c>
      <c r="D13" s="67"/>
      <c r="E13" s="67"/>
    </row>
    <row r="14" ht="22.15" customHeight="1" spans="1:5">
      <c r="A14" s="64"/>
      <c r="B14" s="66"/>
      <c r="C14" s="49">
        <f t="shared" si="0"/>
        <v>0</v>
      </c>
      <c r="D14" s="67"/>
      <c r="E14" s="67"/>
    </row>
    <row r="15" ht="22.15" customHeight="1" spans="1:5">
      <c r="A15" s="64"/>
      <c r="B15" s="66"/>
      <c r="C15" s="49">
        <f t="shared" si="0"/>
        <v>0</v>
      </c>
      <c r="D15" s="67"/>
      <c r="E15" s="67"/>
    </row>
    <row r="16" ht="22.15" customHeight="1" spans="1:5">
      <c r="A16" s="64"/>
      <c r="B16" s="66"/>
      <c r="C16" s="49">
        <f t="shared" si="0"/>
        <v>0</v>
      </c>
      <c r="D16" s="67"/>
      <c r="E16" s="67"/>
    </row>
    <row r="17" ht="22.15" customHeight="1" spans="1:5">
      <c r="A17" s="64"/>
      <c r="B17" s="66"/>
      <c r="C17" s="49">
        <f t="shared" si="0"/>
        <v>0</v>
      </c>
      <c r="D17" s="67"/>
      <c r="E17" s="67"/>
    </row>
    <row r="18" ht="22.15" customHeight="1" spans="1:5">
      <c r="A18" s="68"/>
      <c r="B18" s="68" t="s">
        <v>46</v>
      </c>
      <c r="C18" s="49">
        <f>SUM(C4:C17)</f>
        <v>0</v>
      </c>
      <c r="D18" s="49">
        <f>SUM(D4:D17)</f>
        <v>0</v>
      </c>
      <c r="E18" s="49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43" t="s">
        <v>123</v>
      </c>
      <c r="B1" s="43"/>
      <c r="C1" s="43"/>
      <c r="D1" s="43"/>
      <c r="E1" s="43"/>
    </row>
    <row r="2" ht="15" customHeight="1" spans="1:5">
      <c r="A2" s="61"/>
      <c r="B2" s="62" t="s">
        <v>1</v>
      </c>
      <c r="C2" s="62"/>
      <c r="D2" s="62"/>
      <c r="E2" s="62"/>
    </row>
    <row r="3" ht="14.25" spans="1:5">
      <c r="A3" s="63" t="s">
        <v>48</v>
      </c>
      <c r="B3" s="63" t="s">
        <v>49</v>
      </c>
      <c r="C3" s="9" t="s">
        <v>46</v>
      </c>
      <c r="D3" s="17" t="s">
        <v>50</v>
      </c>
      <c r="E3" s="9" t="s">
        <v>51</v>
      </c>
    </row>
    <row r="4" spans="1:5">
      <c r="A4" s="64"/>
      <c r="B4" s="64"/>
      <c r="C4" s="49">
        <f>SUM(D4:E4)</f>
        <v>0</v>
      </c>
      <c r="D4" s="65"/>
      <c r="E4" s="65"/>
    </row>
    <row r="5" spans="1:5">
      <c r="A5" s="66"/>
      <c r="B5" s="66"/>
      <c r="C5" s="49">
        <f t="shared" ref="C5:C14" si="0">SUM(D5:E5)</f>
        <v>0</v>
      </c>
      <c r="D5" s="67"/>
      <c r="E5" s="67"/>
    </row>
    <row r="6" spans="1:5">
      <c r="A6" s="66"/>
      <c r="B6" s="66"/>
      <c r="C6" s="49">
        <f t="shared" si="0"/>
        <v>0</v>
      </c>
      <c r="D6" s="67"/>
      <c r="E6" s="67"/>
    </row>
    <row r="7" spans="1:5">
      <c r="A7" s="66"/>
      <c r="B7" s="66"/>
      <c r="C7" s="49">
        <f t="shared" si="0"/>
        <v>0</v>
      </c>
      <c r="D7" s="67"/>
      <c r="E7" s="67"/>
    </row>
    <row r="8" spans="1:5">
      <c r="A8" s="66"/>
      <c r="B8" s="66"/>
      <c r="C8" s="49">
        <f t="shared" si="0"/>
        <v>0</v>
      </c>
      <c r="D8" s="67"/>
      <c r="E8" s="67"/>
    </row>
    <row r="9" spans="1:5">
      <c r="A9" s="66"/>
      <c r="B9" s="66"/>
      <c r="C9" s="49">
        <f t="shared" si="0"/>
        <v>0</v>
      </c>
      <c r="D9" s="67"/>
      <c r="E9" s="67"/>
    </row>
    <row r="10" spans="1:5">
      <c r="A10" s="66"/>
      <c r="B10" s="66"/>
      <c r="C10" s="49">
        <f t="shared" si="0"/>
        <v>0</v>
      </c>
      <c r="D10" s="67"/>
      <c r="E10" s="67"/>
    </row>
    <row r="11" spans="1:5">
      <c r="A11" s="64"/>
      <c r="B11" s="64"/>
      <c r="C11" s="49">
        <f t="shared" si="0"/>
        <v>0</v>
      </c>
      <c r="D11" s="67"/>
      <c r="E11" s="67"/>
    </row>
    <row r="12" spans="1:5">
      <c r="A12" s="64"/>
      <c r="B12" s="64"/>
      <c r="C12" s="49">
        <f t="shared" si="0"/>
        <v>0</v>
      </c>
      <c r="D12" s="65"/>
      <c r="E12" s="65"/>
    </row>
    <row r="13" spans="1:5">
      <c r="A13" s="64"/>
      <c r="B13" s="64"/>
      <c r="C13" s="49">
        <f t="shared" si="0"/>
        <v>0</v>
      </c>
      <c r="D13" s="65"/>
      <c r="E13" s="65"/>
    </row>
    <row r="14" spans="1:5">
      <c r="A14" s="64"/>
      <c r="B14" s="64"/>
      <c r="C14" s="49">
        <f t="shared" si="0"/>
        <v>0</v>
      </c>
      <c r="D14" s="65"/>
      <c r="E14" s="65"/>
    </row>
    <row r="15" spans="1:5">
      <c r="A15" s="68"/>
      <c r="B15" s="68" t="s">
        <v>46</v>
      </c>
      <c r="C15" s="49">
        <f>SUM(C4:C14)</f>
        <v>0</v>
      </c>
      <c r="D15" s="49">
        <f>SUM(D4:D14)</f>
        <v>0</v>
      </c>
      <c r="E15" s="49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懒得解释</cp:lastModifiedBy>
  <dcterms:created xsi:type="dcterms:W3CDTF">2022-04-19T08:17:00Z</dcterms:created>
  <dcterms:modified xsi:type="dcterms:W3CDTF">2026-04-23T06:36:41Z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