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7" firstSheet="3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<sst xmlns="http://schemas.openxmlformats.org/spreadsheetml/2006/main" count="524" uniqueCount="211">
  <si>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</si>
  <si>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</si>
  <si>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</si>
  <si>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</si>
  <si>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</si>
  <si>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</si>
  <si>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</si>
  <si>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</si>
  <si>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</si>
  <si>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一、医疗卫生与计划生育支出</t>
  </si>
  <si>
    <t>一般公共预算拨款收入</t>
  </si>
  <si>
    <t>二、社会保障和就业支出</t>
  </si>
  <si>
    <t>政府性基金预算拨款收入</t>
  </si>
  <si>
    <t>国有资本经营预算拨款收入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</si>
  <si>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</si>
  <si>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</si>
  <si>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</si>
  <si>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</si>
  <si>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</si>
  <si>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</si>
  <si>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</si>
  <si>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</si>
  <si>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</si>
  <si>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</si>
  <si>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</si>
  <si>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</si>
  <si>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</si>
  <si>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</si>
  <si>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</si>
  <si>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</si>
  <si>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</si>
  <si>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</si>
  <si>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</si>
  <si>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</si>
  <si>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</si>
  <si>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</si>
  <si>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</si>
  <si>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</si>
  <si>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</si>
  <si>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</si>
  <si>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</si>
  <si>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</si>
  <si>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</si>
  <si>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长白朝鲜族自治县结核病防治所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</si>
  <si>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</si>
  <si>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</si>
  <si>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</si>
  <si>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</si>
  <si>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</si>
  <si>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</si>
  <si>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</si>
  <si>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</si>
  <si>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</si>
  <si>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疾病预防控制机构</t>
  </si>
  <si>
    <t>事业单位医疗</t>
  </si>
  <si>
    <t>机关事业单位基本养老保险缴费支出</t>
  </si>
  <si>
    <t>机关事业单位职业年金缴费支出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</si>
  <si>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</si>
  <si>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</si>
  <si>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</si>
  <si>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</si>
  <si>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</si>
  <si>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</si>
  <si>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</si>
  <si>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</si>
  <si>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</si>
  <si>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</si>
  <si>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</si>
  <si>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</si>
  <si>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</si>
  <si>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</si>
  <si>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</si>
  <si>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</si>
  <si>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</si>
  <si>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</si>
  <si>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</si>
  <si>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</si>
  <si>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机关事业单位基本养老保险缴费支出</t>
    </r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</si>
  <si>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</si>
  <si>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</si>
  <si>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</si>
  <si>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</si>
  <si>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</si>
  <si>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</si>
  <si>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</si>
  <si>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</si>
  <si>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</si>
  <si>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</si>
  <si>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</si>
  <si>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</si>
  <si>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</si>
  <si>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</si>
  <si>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其他对个人和家庭的补助</t>
  </si>
  <si>
    <t>退休费</t>
  </si>
  <si>
    <t>二、商品和服务支出</t>
  </si>
  <si>
    <t>办公费</t>
  </si>
  <si>
    <t>公务接待费</t>
  </si>
  <si>
    <t>公车运行维护费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</si>
  <si>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</si>
  <si>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</si>
  <si>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</si>
  <si>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</si>
  <si>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</si>
  <si>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</si>
  <si>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</si>
  <si>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</si>
  <si>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</si>
  <si>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</si>
  <si>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</si>
  <si>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</si>
  <si>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</si>
  <si>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</si>
  <si>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</si>
  <si>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</si>
  <si>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</si>
  <si>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</si>
  <si>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</si>
  <si>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</si>
  <si>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阶段性项目</t>
  </si>
  <si>
    <t>丧葬费、抚恤金</t>
  </si>
  <si>
    <t>长白县结核所孙成英同志丧葬费及抚恤金</t>
  </si>
  <si>
    <t>结核病防治所迁入新址购置办公用品</t>
  </si>
  <si>
    <t>结核病防治所迁入新址搬迁费</t>
  </si>
  <si>
    <t>2026年重大公共卫生服务补助资金预算</t>
  </si>
  <si>
    <t>提前下达2026年重大公共卫生服务补助资金预算</t>
  </si>
  <si>
    <t>2026年残疾人保障金</t>
  </si>
  <si>
    <t>结核病防治所迁入新址房屋维修</t>
  </si>
  <si>
    <t>结核病防治所迁入新址取暖费</t>
  </si>
  <si>
    <t>2026结核病防治经费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</si>
  <si>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</si>
  <si>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</si>
  <si>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</si>
  <si>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</si>
  <si>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</si>
  <si>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</si>
  <si>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</si>
  <si>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</si>
  <si>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</si>
  <si>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申请孙成英同志抚恤金及丧葬费88254.4元，资金到位及时发放。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</si>
  <si>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</si>
  <si>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</si>
  <si>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</si>
  <si>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</si>
  <si>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</si>
  <si>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</si>
  <si>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</si>
  <si>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死亡抚恤金、丧葬费人数</t>
  </si>
  <si>
    <t>质量指标</t>
  </si>
  <si>
    <t>成本指标</t>
  </si>
  <si>
    <t>抚恤金丧葬费所需资金</t>
  </si>
  <si>
    <t>时效指标</t>
  </si>
  <si>
    <t>效果指标</t>
  </si>
  <si>
    <t>经济效益指标</t>
  </si>
  <si>
    <t>社会效益指标</t>
  </si>
  <si>
    <t>保障职工权益</t>
  </si>
  <si>
    <t>生态效益指标</t>
  </si>
  <si>
    <t>可持续影响指标</t>
  </si>
  <si>
    <t>满意度指标</t>
  </si>
  <si>
    <t>接受抚恤金家属满意度</t>
  </si>
  <si>
    <t>年度缴纳残疾人保障金1.24万元，保障残疾人就业提高残疾人生活水平和社会参与度。</t>
  </si>
  <si>
    <t>缴纳残保金人数</t>
  </si>
  <si>
    <t>=</t>
  </si>
  <si>
    <t>缴纳残保金准确率</t>
  </si>
  <si>
    <t>缴纳残保金成本</t>
  </si>
  <si>
    <t>≦1.24万元</t>
  </si>
  <si>
    <t>缴纳残保金的及时性</t>
  </si>
  <si>
    <t>职工满意度</t>
  </si>
  <si>
    <r>
      <rPr>
        <sz val="10"/>
        <color theme="1"/>
        <rFont val="SimSun"/>
        <charset val="134"/>
      </rPr>
      <t>≧</t>
    </r>
    <r>
      <rPr>
        <sz val="10"/>
        <color theme="1"/>
        <rFont val="宋体"/>
        <charset val="134"/>
        <scheme val="minor"/>
      </rPr>
      <t>95%</t>
    </r>
  </si>
  <si>
    <t>注：只填列一级项目支出绩效目标。</t>
  </si>
  <si>
    <t>2026年，为支持结核病防治事业发展，为进一步落实好全县结核病防治工作重点和分类指导意见，遵照“遏制结核病防治计划”和“十四五”结核病防治规划要求，确保全县结防工作稳步推进，特制订全县2026年结核病防治重点工作安排，减少结核感染、患病和死亡，切实降低结核病疾病负担，提高人民群众健康水平。防治经费用于能力建设和质量控制及综合工作（培训、督导、宣传），提升结核病诊疗管理能力和业务人员技能水平，提升全社会结核病认知水平。</t>
  </si>
  <si>
    <t>督导、宣传、培训、实验室试剂和耗材</t>
  </si>
  <si>
    <t>检测合格率</t>
  </si>
  <si>
    <t>购买实验室试剂和耗材、培训、宣传、差旅费</t>
  </si>
  <si>
    <t>1.71万元</t>
  </si>
  <si>
    <t>宣传、培训、督导、采购实验室试剂和耗材时间</t>
  </si>
  <si>
    <t>2026.1.1-2026.12.31</t>
  </si>
  <si>
    <t>有效保障肺结核患者检测</t>
  </si>
  <si>
    <r>
      <rPr>
        <sz val="10"/>
        <color rgb="FF000000"/>
        <rFont val="SimSun"/>
        <charset val="134"/>
      </rPr>
      <t>≧</t>
    </r>
    <r>
      <rPr>
        <sz val="10"/>
        <color rgb="FF000000"/>
        <rFont val="华文细黑"/>
        <charset val="134"/>
      </rPr>
      <t>95%</t>
    </r>
  </si>
  <si>
    <t>肺结核患者满意度</t>
  </si>
  <si>
    <t>改善医疗环境，结核病防治所迁入新址，支付搬迁费用</t>
  </si>
  <si>
    <t>费用支付次数</t>
  </si>
  <si>
    <t>≤5</t>
  </si>
  <si>
    <t>搬迁成本</t>
  </si>
  <si>
    <t>1.3万元</t>
  </si>
  <si>
    <t>搬迁时间</t>
  </si>
  <si>
    <t>单位履职能力</t>
  </si>
  <si>
    <t>很大提高</t>
  </si>
  <si>
    <t>患者满意度</t>
  </si>
  <si>
    <r>
      <t>≧</t>
    </r>
    <r>
      <rPr>
        <sz val="11"/>
        <color theme="1"/>
        <rFont val="宋体"/>
        <charset val="134"/>
        <scheme val="minor"/>
      </rPr>
      <t>98%</t>
    </r>
  </si>
  <si>
    <t>≤3</t>
  </si>
  <si>
    <t>验收合格率</t>
  </si>
  <si>
    <t>2.2万元</t>
  </si>
  <si>
    <t>≤4</t>
  </si>
  <si>
    <t>缴纳取暖费，为职工提供舒适的办公环境</t>
  </si>
  <si>
    <t>该项目改造面积</t>
  </si>
  <si>
    <t>1250平方米</t>
  </si>
  <si>
    <t>基本公共卫生服务</t>
  </si>
  <si>
    <t>5.84万元</t>
  </si>
  <si>
    <t>资金使用的及时性</t>
  </si>
  <si>
    <t>为本单位内在职职工提供保障</t>
  </si>
  <si>
    <t>全县肺结核患者报告发病率降至4/1万以下；规范治疗及随访管理肺结核患者完成数量不
低于任务数的85%，肺结核患者的成功治疗率不低于90%，病原学阳性肺结核患者耐药筛查
率达到90%以上，病原学阳性肺结核患者的密切接触者筛查率不低于95%，肺结核患者病原
学阳性率达到50%以人上，加强重点人群结核病防控工作，结合基本公共卫生服务项目工作，
做好65岁及以上老年人和糖尿病患者的结核病筛查工作。进一步加强学校结核病防控工作，
防止疫情蔓延，开展无结核校园试点创建工作。积极开展 3.24世界防治结核病日主题宣传
活动，深化百千万志愿者结核病防治知识传播活动，动员社会力量，开展结核病倡导和健康
宣传，提升全社会结核病认知水平。|</t>
  </si>
  <si>
    <t>患者治疗和监测与干预</t>
  </si>
  <si>
    <t>≥111</t>
  </si>
  <si>
    <t>肺结核患者成功治疗率和筛查率</t>
  </si>
  <si>
    <t>≥90%</t>
  </si>
  <si>
    <t>重大公共卫生服务补助资金</t>
  </si>
  <si>
    <t>0.7万元</t>
  </si>
  <si>
    <t>肺结核可疑者检查数及时率</t>
  </si>
  <si>
    <t>≥85%</t>
  </si>
  <si>
    <t>有效保障肺结核患者耐药监测</t>
  </si>
  <si>
    <r>
      <t>≧</t>
    </r>
    <r>
      <rPr>
        <sz val="11"/>
        <color theme="1"/>
        <rFont val="宋体"/>
        <charset val="134"/>
        <scheme val="minor"/>
      </rPr>
      <t>90%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</si>
</sst>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000000"/>
      <name val="华文细黑"/>
      <charset val="134"/>
    </font>
    <font>
      <sz val="10"/>
      <color theme="1"/>
      <name val="宋体"/>
      <charset val="134"/>
    </font>
    <font>
      <sz val="22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SimSun"/>
      <charset val="134"/>
    </font>
    <font>
      <sz val="10"/>
      <color theme="1"/>
      <name val="宋体"/>
      <charset val="134"/>
      <scheme val="minor"/>
    </font>
    <font>
      <sz val="22"/>
      <color rgb="FF000000"/>
      <name val="宋体"/>
      <charset val="134"/>
    </font>
    <font>
      <sz val="10"/>
      <color rgb="FF000000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3" fontId="11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3" fontId="11" fillId="3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3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43" fontId="11" fillId="4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21" fillId="3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 indent="2"/>
    </xf>
    <xf numFmtId="43" fontId="10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2"/>
    </xf>
    <xf numFmtId="43" fontId="21" fillId="4" borderId="1" xfId="0" applyNumberFormat="1" applyFont="1" applyFill="1" applyBorder="1" applyAlignment="1">
      <alignment horizontal="right" vertical="center" wrapText="1"/>
    </xf>
    <xf numFmtId="43" fontId="21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left" vertical="center" wrapText="1" indent="2"/>
    </xf>
    <xf numFmtId="0" fontId="11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 indent="2"/>
    </xf>
    <xf numFmtId="43" fontId="16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 indent="2"/>
    </xf>
    <xf numFmtId="0" fontId="1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1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3" fontId="11" fillId="3" borderId="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J14" sqref="J14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5" t="s">
        <v>0</v>
      </c>
      <c r="B1" s="47"/>
      <c r="C1" s="47"/>
      <c r="D1" s="47"/>
      <c r="E1" s="47"/>
      <c r="F1" s="47"/>
      <c r="G1" s="47"/>
      <c r="H1" s="47"/>
    </row>
    <row r="2" ht="15" customHeight="1" spans="1:8">
      <c r="A2" s="112"/>
      <c r="B2" s="112"/>
      <c r="C2" s="112"/>
      <c r="D2" s="112"/>
      <c r="E2" s="112"/>
      <c r="F2" s="112"/>
      <c r="G2" s="112" t="s">
        <v>1</v>
      </c>
      <c r="H2" s="112"/>
    </row>
    <row r="3" ht="28.9" customHeight="1" spans="1:8">
      <c r="A3" s="82" t="s">
        <v>2</v>
      </c>
      <c r="B3" s="82"/>
      <c r="C3" s="82"/>
      <c r="D3" s="82"/>
      <c r="E3" s="19" t="s">
        <v>3</v>
      </c>
      <c r="F3" s="19"/>
      <c r="G3" s="19"/>
      <c r="H3" s="19"/>
    </row>
    <row r="4" ht="37.5" customHeight="1" spans="1:8">
      <c r="A4" s="82" t="s">
        <v>4</v>
      </c>
      <c r="B4" s="19" t="s">
        <v>5</v>
      </c>
      <c r="C4" s="19" t="s">
        <v>6</v>
      </c>
      <c r="D4" s="19" t="s">
        <v>7</v>
      </c>
      <c r="E4" s="82" t="s">
        <v>4</v>
      </c>
      <c r="F4" s="19" t="s">
        <v>5</v>
      </c>
      <c r="G4" s="113" t="s">
        <v>6</v>
      </c>
      <c r="H4" s="19" t="s">
        <v>7</v>
      </c>
    </row>
    <row r="5" ht="25.5" customHeight="1" spans="1:8">
      <c r="A5" s="19" t="s">
        <v>8</v>
      </c>
      <c r="B5" s="58">
        <f>SUM(C5:D5)</f>
        <v>140.78</v>
      </c>
      <c r="C5" s="114">
        <v>140.78</v>
      </c>
      <c r="D5" s="114">
        <f>SUM(D6:D8)</f>
        <v>0</v>
      </c>
      <c r="E5" s="19" t="s">
        <v>9</v>
      </c>
      <c r="F5" s="58">
        <f>SUM(G5:H5)</f>
        <v>127.5</v>
      </c>
      <c r="G5" s="114">
        <v>127.5</v>
      </c>
      <c r="H5" s="19"/>
    </row>
    <row r="6" ht="25.5" customHeight="1" spans="1:8">
      <c r="A6" s="19" t="s">
        <v>10</v>
      </c>
      <c r="B6" s="58">
        <f t="shared" ref="B6:B19" si="0">SUM(C6:D6)</f>
        <v>140.78</v>
      </c>
      <c r="C6" s="114">
        <v>140.78</v>
      </c>
      <c r="D6" s="114"/>
      <c r="E6" s="19" t="s">
        <v>11</v>
      </c>
      <c r="F6" s="58">
        <f>SUM(G6:H6)</f>
        <v>13.28</v>
      </c>
      <c r="G6" s="114">
        <v>13.28</v>
      </c>
      <c r="H6" s="19"/>
    </row>
    <row r="7" ht="37.5" customHeight="1" spans="1:8">
      <c r="A7" s="19" t="s">
        <v>12</v>
      </c>
      <c r="B7" s="58">
        <f t="shared" si="0"/>
        <v>0</v>
      </c>
      <c r="C7" s="114"/>
      <c r="D7" s="114"/>
      <c r="E7" s="19"/>
      <c r="F7" s="58">
        <f t="shared" ref="F6:F15" si="1">SUM(G7:H7)</f>
        <v>0</v>
      </c>
      <c r="G7" s="114"/>
      <c r="H7" s="114"/>
    </row>
    <row r="8" ht="37.5" customHeight="1" spans="1:8">
      <c r="A8" s="19" t="s">
        <v>13</v>
      </c>
      <c r="B8" s="58">
        <f t="shared" si="0"/>
        <v>0</v>
      </c>
      <c r="C8" s="114"/>
      <c r="D8" s="114"/>
      <c r="E8" s="19"/>
      <c r="F8" s="58">
        <f t="shared" si="1"/>
        <v>0</v>
      </c>
      <c r="G8" s="114"/>
      <c r="H8" s="114"/>
    </row>
    <row r="9" ht="37.5" customHeight="1" spans="1:8">
      <c r="A9" s="100" t="s">
        <v>14</v>
      </c>
      <c r="B9" s="58">
        <f t="shared" si="0"/>
        <v>0</v>
      </c>
      <c r="C9" s="114"/>
      <c r="D9" s="114"/>
      <c r="E9" s="100"/>
      <c r="F9" s="58">
        <f t="shared" si="1"/>
        <v>0</v>
      </c>
      <c r="G9" s="114"/>
      <c r="H9" s="114"/>
    </row>
    <row r="10" ht="25.5" customHeight="1" spans="1:8">
      <c r="A10" s="100" t="s">
        <v>15</v>
      </c>
      <c r="B10" s="58">
        <f t="shared" si="0"/>
        <v>0</v>
      </c>
      <c r="C10" s="114">
        <f>SUM(C11:C15)</f>
        <v>0</v>
      </c>
      <c r="D10" s="114">
        <f>SUM(D11:D15)</f>
        <v>0</v>
      </c>
      <c r="E10" s="100"/>
      <c r="F10" s="58">
        <f t="shared" si="1"/>
        <v>0</v>
      </c>
      <c r="G10" s="114"/>
      <c r="H10" s="114"/>
    </row>
    <row r="11" ht="27" customHeight="1" spans="1:8">
      <c r="A11" s="19" t="s">
        <v>16</v>
      </c>
      <c r="B11" s="58">
        <f t="shared" si="0"/>
        <v>0</v>
      </c>
      <c r="C11" s="114"/>
      <c r="D11" s="114"/>
      <c r="E11" s="19"/>
      <c r="F11" s="58">
        <f t="shared" si="1"/>
        <v>0</v>
      </c>
      <c r="G11" s="114"/>
      <c r="H11" s="114"/>
    </row>
    <row r="12" ht="25.5" customHeight="1" spans="1:8">
      <c r="A12" s="19" t="s">
        <v>17</v>
      </c>
      <c r="B12" s="58">
        <f t="shared" si="0"/>
        <v>0</v>
      </c>
      <c r="C12" s="114"/>
      <c r="D12" s="114"/>
      <c r="E12" s="19"/>
      <c r="F12" s="58">
        <f t="shared" si="1"/>
        <v>0</v>
      </c>
      <c r="G12" s="114"/>
      <c r="H12" s="114"/>
    </row>
    <row r="13" ht="25.5" customHeight="1" spans="1:8">
      <c r="A13" s="19" t="s">
        <v>18</v>
      </c>
      <c r="B13" s="58">
        <f t="shared" si="0"/>
        <v>0</v>
      </c>
      <c r="C13" s="114"/>
      <c r="D13" s="114"/>
      <c r="E13" s="19"/>
      <c r="F13" s="58">
        <f t="shared" si="1"/>
        <v>0</v>
      </c>
      <c r="G13" s="114"/>
      <c r="H13" s="114"/>
    </row>
    <row r="14" ht="25.5" customHeight="1" spans="1:8">
      <c r="A14" s="19" t="s">
        <v>19</v>
      </c>
      <c r="B14" s="58">
        <f t="shared" si="0"/>
        <v>0</v>
      </c>
      <c r="C14" s="114"/>
      <c r="D14" s="114"/>
      <c r="E14" s="19"/>
      <c r="F14" s="58">
        <f t="shared" si="1"/>
        <v>0</v>
      </c>
      <c r="G14" s="114"/>
      <c r="H14" s="114"/>
    </row>
    <row r="15" ht="19.9" customHeight="1" spans="1:8">
      <c r="A15" s="19" t="s">
        <v>20</v>
      </c>
      <c r="B15" s="58">
        <f t="shared" si="0"/>
        <v>0</v>
      </c>
      <c r="C15" s="115"/>
      <c r="D15" s="115"/>
      <c r="E15" s="19"/>
      <c r="F15" s="58">
        <f t="shared" si="1"/>
        <v>0</v>
      </c>
      <c r="G15" s="115"/>
      <c r="H15" s="115"/>
    </row>
    <row r="16" ht="25.5" customHeight="1" spans="1:8">
      <c r="A16" s="116" t="s">
        <v>21</v>
      </c>
      <c r="B16" s="58">
        <f t="shared" si="0"/>
        <v>140.78</v>
      </c>
      <c r="C16" s="58">
        <f>C5+C9+C10</f>
        <v>140.78</v>
      </c>
      <c r="D16" s="58">
        <f>D5+D9+D10</f>
        <v>0</v>
      </c>
      <c r="E16" s="116" t="s">
        <v>22</v>
      </c>
      <c r="F16" s="58">
        <f>SUM(F5:F15)</f>
        <v>140.78</v>
      </c>
      <c r="G16" s="58">
        <f>SUM(G5:G15)</f>
        <v>140.78</v>
      </c>
      <c r="H16" s="58">
        <f>SUM(H5:H15)</f>
        <v>0</v>
      </c>
    </row>
    <row r="17" ht="25.5" customHeight="1" spans="1:8">
      <c r="A17" s="19" t="s">
        <v>23</v>
      </c>
      <c r="B17" s="58">
        <f t="shared" si="0"/>
        <v>0</v>
      </c>
      <c r="C17" s="114"/>
      <c r="D17" s="114"/>
      <c r="E17" s="19" t="s">
        <v>24</v>
      </c>
      <c r="F17" s="58">
        <f>SUM(G17:H17)</f>
        <v>0</v>
      </c>
      <c r="G17" s="114"/>
      <c r="H17" s="114"/>
    </row>
    <row r="18" ht="25.5" customHeight="1" spans="1:8">
      <c r="A18" s="19" t="s">
        <v>25</v>
      </c>
      <c r="B18" s="58">
        <f t="shared" si="0"/>
        <v>0</v>
      </c>
      <c r="C18" s="114"/>
      <c r="D18" s="114"/>
      <c r="E18" s="19"/>
      <c r="F18" s="58">
        <f>SUM(G18:H18)</f>
        <v>0</v>
      </c>
      <c r="G18" s="114"/>
      <c r="H18" s="114"/>
    </row>
    <row r="19" ht="33" customHeight="1" spans="1:8">
      <c r="A19" s="116" t="s">
        <v>26</v>
      </c>
      <c r="B19" s="58">
        <f t="shared" si="0"/>
        <v>140.78</v>
      </c>
      <c r="C19" s="58">
        <f>SUM(C16:C18)</f>
        <v>140.78</v>
      </c>
      <c r="D19" s="58">
        <f>SUM(D16:D18)</f>
        <v>0</v>
      </c>
      <c r="E19" s="116" t="s">
        <v>27</v>
      </c>
      <c r="F19" s="58">
        <f>SUM(F16:F18)</f>
        <v>140.78</v>
      </c>
      <c r="G19" s="58">
        <f>SUM(G16:G18)</f>
        <v>140.78</v>
      </c>
      <c r="H19" s="58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5" workbookViewId="0">
      <selection activeCell="B9" sqref="B9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5" t="s">
        <v>111</v>
      </c>
      <c r="B1" s="15"/>
      <c r="C1" s="15"/>
      <c r="D1" s="15"/>
      <c r="E1" s="15"/>
      <c r="F1" s="15"/>
      <c r="G1" s="15"/>
      <c r="H1" s="15"/>
      <c r="I1" s="15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6" t="s">
        <v>112</v>
      </c>
      <c r="B4" s="17" t="s">
        <v>113</v>
      </c>
      <c r="C4" s="17"/>
      <c r="D4" s="16" t="s">
        <v>114</v>
      </c>
      <c r="E4" s="16" t="s">
        <v>44</v>
      </c>
      <c r="F4" s="17" t="s">
        <v>115</v>
      </c>
      <c r="G4" s="17"/>
      <c r="H4" s="17"/>
      <c r="I4" s="16" t="s">
        <v>101</v>
      </c>
    </row>
    <row r="5" ht="46.15" customHeight="1" spans="1:9">
      <c r="A5" s="18"/>
      <c r="B5" s="17" t="s">
        <v>116</v>
      </c>
      <c r="C5" s="17" t="s">
        <v>117</v>
      </c>
      <c r="D5" s="18"/>
      <c r="E5" s="18"/>
      <c r="F5" s="17" t="s">
        <v>33</v>
      </c>
      <c r="G5" s="17" t="s">
        <v>34</v>
      </c>
      <c r="H5" s="17" t="s">
        <v>35</v>
      </c>
      <c r="I5" s="18"/>
    </row>
    <row r="6" ht="48" customHeight="1" spans="1:9">
      <c r="A6" s="19" t="s">
        <v>118</v>
      </c>
      <c r="B6" s="19" t="s">
        <v>119</v>
      </c>
      <c r="C6" s="20" t="s">
        <v>120</v>
      </c>
      <c r="D6" s="20" t="s">
        <v>43</v>
      </c>
      <c r="E6" s="21">
        <f>SUM(F6:H6)</f>
        <v>8.83</v>
      </c>
      <c r="F6" s="22">
        <v>8.83</v>
      </c>
      <c r="G6" s="22"/>
      <c r="H6" s="22"/>
      <c r="I6" s="23"/>
    </row>
    <row r="7" ht="48" customHeight="1" spans="1:9">
      <c r="A7" s="19" t="s">
        <v>118</v>
      </c>
      <c r="B7" s="19" t="s">
        <v>121</v>
      </c>
      <c r="C7" s="19" t="s">
        <v>121</v>
      </c>
      <c r="D7" s="20" t="s">
        <v>43</v>
      </c>
      <c r="E7" s="21">
        <f t="shared" ref="E7:E21" si="0">SUM(F7:H7)</f>
        <v>1.3</v>
      </c>
      <c r="F7" s="22">
        <v>1.3</v>
      </c>
      <c r="G7" s="22"/>
      <c r="H7" s="22"/>
      <c r="I7" s="23"/>
    </row>
    <row r="8" ht="48" customHeight="1" spans="1:9">
      <c r="A8" s="19" t="s">
        <v>118</v>
      </c>
      <c r="B8" s="19" t="s">
        <v>122</v>
      </c>
      <c r="C8" s="19" t="s">
        <v>122</v>
      </c>
      <c r="D8" s="20" t="s">
        <v>43</v>
      </c>
      <c r="E8" s="21">
        <f t="shared" si="0"/>
        <v>2.2</v>
      </c>
      <c r="F8" s="22">
        <v>2.2</v>
      </c>
      <c r="G8" s="22"/>
      <c r="H8" s="22"/>
      <c r="I8" s="23"/>
    </row>
    <row r="9" ht="48" customHeight="1" spans="1:9">
      <c r="A9" s="19" t="s">
        <v>118</v>
      </c>
      <c r="B9" s="19" t="s">
        <v>123</v>
      </c>
      <c r="C9" s="19" t="s">
        <v>124</v>
      </c>
      <c r="D9" s="20" t="s">
        <v>43</v>
      </c>
      <c r="E9" s="21">
        <f t="shared" si="0"/>
        <v>0.7</v>
      </c>
      <c r="F9" s="22">
        <v>0.7</v>
      </c>
      <c r="G9" s="22"/>
      <c r="H9" s="22"/>
      <c r="I9" s="23"/>
    </row>
    <row r="10" ht="48" customHeight="1" spans="1:9">
      <c r="A10" s="19" t="s">
        <v>118</v>
      </c>
      <c r="B10" s="19" t="s">
        <v>125</v>
      </c>
      <c r="C10" s="19" t="s">
        <v>125</v>
      </c>
      <c r="D10" s="20" t="s">
        <v>43</v>
      </c>
      <c r="E10" s="21">
        <f t="shared" si="0"/>
        <v>1.24</v>
      </c>
      <c r="F10" s="22">
        <v>1.24</v>
      </c>
      <c r="G10" s="22"/>
      <c r="H10" s="22"/>
      <c r="I10" s="23"/>
    </row>
    <row r="11" ht="48" customHeight="1" spans="1:9">
      <c r="A11" s="19" t="s">
        <v>118</v>
      </c>
      <c r="B11" s="19" t="s">
        <v>126</v>
      </c>
      <c r="C11" s="19" t="s">
        <v>126</v>
      </c>
      <c r="D11" s="20" t="s">
        <v>43</v>
      </c>
      <c r="E11" s="21">
        <f t="shared" si="0"/>
        <v>1.15</v>
      </c>
      <c r="F11" s="22">
        <v>1.15</v>
      </c>
      <c r="G11" s="22"/>
      <c r="H11" s="22"/>
      <c r="I11" s="23"/>
    </row>
    <row r="12" ht="48" customHeight="1" spans="1:9">
      <c r="A12" s="24" t="s">
        <v>118</v>
      </c>
      <c r="B12" s="24" t="s">
        <v>127</v>
      </c>
      <c r="C12" s="24" t="s">
        <v>127</v>
      </c>
      <c r="D12" s="25" t="s">
        <v>43</v>
      </c>
      <c r="E12" s="26">
        <f t="shared" si="0"/>
        <v>5.84</v>
      </c>
      <c r="F12" s="27">
        <v>5.84</v>
      </c>
      <c r="G12" s="27"/>
      <c r="H12" s="27"/>
      <c r="I12" s="28"/>
    </row>
    <row r="13" s="14" customFormat="1" ht="48" customHeight="1" spans="1:9">
      <c r="A13" s="19" t="s">
        <v>118</v>
      </c>
      <c r="B13" s="19" t="s">
        <v>128</v>
      </c>
      <c r="C13" s="19" t="s">
        <v>128</v>
      </c>
      <c r="D13" s="20" t="s">
        <v>43</v>
      </c>
      <c r="E13" s="21">
        <f t="shared" si="0"/>
        <v>1.71</v>
      </c>
      <c r="F13" s="22">
        <v>1.71</v>
      </c>
      <c r="G13" s="19"/>
      <c r="H13" s="19"/>
      <c r="I13" s="19"/>
    </row>
    <row r="14" ht="22.5" customHeight="1" spans="1:9">
      <c r="A14" s="29"/>
      <c r="B14" s="29"/>
      <c r="C14" s="29"/>
      <c r="D14" s="29"/>
      <c r="E14" s="30">
        <f t="shared" si="0"/>
        <v>0</v>
      </c>
      <c r="F14" s="29"/>
      <c r="G14" s="29"/>
      <c r="H14" s="29"/>
      <c r="I14" s="31"/>
    </row>
    <row r="15" ht="22.5" customHeight="1" spans="1:9">
      <c r="A15" s="22"/>
      <c r="B15" s="22"/>
      <c r="C15" s="22"/>
      <c r="D15" s="22"/>
      <c r="E15" s="21">
        <f t="shared" si="0"/>
        <v>0</v>
      </c>
      <c r="F15" s="22"/>
      <c r="G15" s="22"/>
      <c r="H15" s="22"/>
      <c r="I15" s="32"/>
    </row>
    <row r="16" ht="22.5" customHeight="1" spans="1:9">
      <c r="A16" s="22"/>
      <c r="B16" s="22"/>
      <c r="C16" s="22"/>
      <c r="D16" s="22"/>
      <c r="E16" s="21">
        <f t="shared" si="0"/>
        <v>0</v>
      </c>
      <c r="F16" s="22"/>
      <c r="G16" s="22"/>
      <c r="H16" s="22"/>
      <c r="I16" s="32"/>
    </row>
    <row r="17" ht="22.5" customHeight="1" spans="1:9">
      <c r="A17" s="22"/>
      <c r="B17" s="22"/>
      <c r="C17" s="22"/>
      <c r="D17" s="22"/>
      <c r="E17" s="21">
        <f t="shared" si="0"/>
        <v>0</v>
      </c>
      <c r="F17" s="22"/>
      <c r="G17" s="22"/>
      <c r="H17" s="22"/>
      <c r="I17" s="32"/>
    </row>
    <row r="18" ht="22.5" customHeight="1" spans="1:9">
      <c r="A18" s="22"/>
      <c r="B18" s="22"/>
      <c r="C18" s="22"/>
      <c r="D18" s="22"/>
      <c r="E18" s="21">
        <f t="shared" si="0"/>
        <v>0</v>
      </c>
      <c r="F18" s="22"/>
      <c r="G18" s="22"/>
      <c r="H18" s="22"/>
      <c r="I18" s="32"/>
    </row>
    <row r="19" ht="22.5" customHeight="1" spans="1:9">
      <c r="A19" s="22"/>
      <c r="B19" s="22"/>
      <c r="C19" s="22"/>
      <c r="D19" s="22"/>
      <c r="E19" s="21">
        <f t="shared" si="0"/>
        <v>0</v>
      </c>
      <c r="F19" s="22"/>
      <c r="G19" s="22"/>
      <c r="H19" s="22"/>
      <c r="I19" s="32"/>
    </row>
    <row r="20" ht="22.5" customHeight="1" spans="1:9">
      <c r="A20" s="22"/>
      <c r="B20" s="22"/>
      <c r="C20" s="22"/>
      <c r="D20" s="22"/>
      <c r="E20" s="21">
        <f t="shared" si="0"/>
        <v>0</v>
      </c>
      <c r="F20" s="22"/>
      <c r="G20" s="22"/>
      <c r="H20" s="22"/>
      <c r="I20" s="32"/>
    </row>
    <row r="21" ht="22.5" customHeight="1" spans="1:9">
      <c r="A21" s="22"/>
      <c r="B21" s="22"/>
      <c r="C21" s="22"/>
      <c r="D21" s="22"/>
      <c r="E21" s="21">
        <f t="shared" si="0"/>
        <v>0</v>
      </c>
      <c r="F21" s="22"/>
      <c r="G21" s="22"/>
      <c r="H21" s="22"/>
      <c r="I21" s="32"/>
    </row>
    <row r="22" ht="22.5" customHeight="1" spans="1:9">
      <c r="A22" s="33"/>
      <c r="B22" s="34"/>
      <c r="C22" s="35"/>
      <c r="D22" s="33" t="s">
        <v>44</v>
      </c>
      <c r="E22" s="21">
        <f>SUM(E6:E21)</f>
        <v>22.97</v>
      </c>
      <c r="F22" s="21">
        <f>SUM(F6:F21)</f>
        <v>22.97</v>
      </c>
      <c r="G22" s="21">
        <f>SUM(G6:G21)</f>
        <v>0</v>
      </c>
      <c r="H22" s="21">
        <f>SUM(H6:H21)</f>
        <v>0</v>
      </c>
      <c r="I22" s="36"/>
    </row>
    <row r="23" ht="25.5" spans="1:9">
      <c r="A23" s="11" t="s">
        <v>129</v>
      </c>
      <c r="B23" s="11"/>
      <c r="C23" s="11"/>
      <c r="D23" s="11"/>
      <c r="E23" s="11"/>
      <c r="F23" s="11"/>
      <c r="G23" s="11"/>
      <c r="H23" s="11"/>
      <c r="I23" s="11"/>
    </row>
    <row r="24" ht="21" customHeight="1" spans="1:9">
      <c r="A24" s="37" t="s">
        <v>130</v>
      </c>
      <c r="B24" s="37"/>
      <c r="C24" s="37"/>
      <c r="D24" s="37"/>
      <c r="E24" s="37"/>
      <c r="F24" s="37"/>
      <c r="G24" s="37"/>
      <c r="H24" s="37"/>
      <c r="I24" s="37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4"/>
  <sheetViews>
    <sheetView tabSelected="1" topLeftCell="A142" workbookViewId="0">
      <selection activeCell="J155" sqref="J155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131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113</v>
      </c>
      <c r="B3" s="4"/>
      <c r="C3" s="4"/>
      <c r="D3" s="4" t="s">
        <v>119</v>
      </c>
      <c r="E3" s="4"/>
    </row>
    <row r="4" ht="30" customHeight="1" spans="1:9">
      <c r="A4" s="4" t="s">
        <v>132</v>
      </c>
      <c r="B4" s="4"/>
      <c r="C4" s="4"/>
      <c r="D4" s="5" t="s">
        <v>116</v>
      </c>
      <c r="E4" s="5"/>
    </row>
    <row r="5" ht="30" customHeight="1" spans="1:9">
      <c r="A5" s="4" t="s">
        <v>133</v>
      </c>
      <c r="B5" s="4" t="s">
        <v>134</v>
      </c>
      <c r="C5" s="4"/>
      <c r="D5" s="4">
        <v>8.83</v>
      </c>
      <c r="E5" s="4"/>
    </row>
    <row r="6" ht="30" customHeight="1" spans="1:9">
      <c r="A6" s="4"/>
      <c r="B6" s="4" t="s">
        <v>135</v>
      </c>
      <c r="C6" s="4"/>
      <c r="D6" s="6">
        <v>8.83</v>
      </c>
      <c r="E6" s="6"/>
    </row>
    <row r="7" ht="30" customHeight="1" spans="1:9">
      <c r="A7" s="4"/>
      <c r="B7" s="4" t="s">
        <v>136</v>
      </c>
      <c r="C7" s="4"/>
      <c r="D7" s="6"/>
      <c r="E7" s="6"/>
    </row>
    <row r="8" ht="30" customHeight="1" spans="1:9">
      <c r="A8" s="7" t="s">
        <v>137</v>
      </c>
      <c r="B8" s="4" t="s">
        <v>138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139</v>
      </c>
      <c r="B10" s="4" t="s">
        <v>140</v>
      </c>
      <c r="C10" s="4" t="s">
        <v>141</v>
      </c>
      <c r="D10" s="4" t="s">
        <v>142</v>
      </c>
      <c r="E10" s="4" t="s">
        <v>143</v>
      </c>
    </row>
    <row r="11" ht="30" customHeight="1" spans="1:9">
      <c r="A11" s="4"/>
      <c r="B11" s="4" t="s">
        <v>144</v>
      </c>
      <c r="C11" s="4" t="s">
        <v>145</v>
      </c>
      <c r="D11" s="4" t="s">
        <v>146</v>
      </c>
      <c r="E11" s="4">
        <v>1</v>
      </c>
    </row>
    <row r="12" ht="30" customHeight="1" spans="1:9">
      <c r="A12" s="4"/>
      <c r="B12" s="4"/>
      <c r="C12" s="4" t="s">
        <v>147</v>
      </c>
      <c r="D12" s="4"/>
      <c r="E12" s="4"/>
    </row>
    <row r="13" ht="30" customHeight="1" spans="1:9">
      <c r="A13" s="4"/>
      <c r="B13" s="4"/>
      <c r="C13" s="4" t="s">
        <v>148</v>
      </c>
      <c r="D13" s="4" t="s">
        <v>149</v>
      </c>
      <c r="E13" s="4">
        <v>8.83</v>
      </c>
    </row>
    <row r="14" ht="30" customHeight="1" spans="1:9">
      <c r="A14" s="4"/>
      <c r="B14" s="4"/>
      <c r="C14" s="4" t="s">
        <v>150</v>
      </c>
      <c r="D14" s="4"/>
      <c r="E14" s="4"/>
    </row>
    <row r="15" ht="30" customHeight="1" spans="1:9">
      <c r="A15" s="4"/>
      <c r="B15" s="4" t="s">
        <v>151</v>
      </c>
      <c r="C15" s="4" t="s">
        <v>152</v>
      </c>
      <c r="D15" s="4"/>
      <c r="E15" s="4"/>
    </row>
    <row r="16" ht="30" customHeight="1" spans="1:9">
      <c r="A16" s="4"/>
      <c r="B16" s="4"/>
      <c r="C16" s="4" t="s">
        <v>153</v>
      </c>
      <c r="D16" s="4" t="s">
        <v>154</v>
      </c>
      <c r="E16" s="9">
        <v>1</v>
      </c>
    </row>
    <row r="17" ht="30" customHeight="1" spans="1:5">
      <c r="A17" s="4"/>
      <c r="B17" s="4"/>
      <c r="C17" s="4" t="s">
        <v>155</v>
      </c>
      <c r="D17" s="4"/>
      <c r="E17" s="4"/>
    </row>
    <row r="18" ht="30" customHeight="1" spans="1:5">
      <c r="A18" s="4"/>
      <c r="B18" s="4"/>
      <c r="C18" s="4" t="s">
        <v>156</v>
      </c>
      <c r="D18" s="4"/>
      <c r="E18" s="4"/>
    </row>
    <row r="19" ht="30" customHeight="1" spans="1:5">
      <c r="A19" s="4"/>
      <c r="B19" s="4"/>
      <c r="C19" s="4" t="s">
        <v>157</v>
      </c>
      <c r="D19" s="4" t="s">
        <v>158</v>
      </c>
      <c r="E19" s="10">
        <v>1</v>
      </c>
    </row>
    <row r="20" ht="25.5" spans="1:5">
      <c r="A20" s="11"/>
      <c r="B20" s="11"/>
      <c r="C20" s="11"/>
      <c r="D20" s="11"/>
      <c r="E20" s="11"/>
    </row>
    <row r="21" ht="28.5" spans="1:5">
      <c r="A21" s="1" t="s">
        <v>131</v>
      </c>
      <c r="B21" s="1"/>
      <c r="C21" s="1"/>
      <c r="D21" s="1"/>
      <c r="E21" s="1"/>
    </row>
    <row r="22" ht="14.25" spans="1:5">
      <c r="A22" s="2"/>
      <c r="B22" s="2"/>
      <c r="C22" s="2"/>
      <c r="D22" s="2"/>
      <c r="E22" s="3" t="s">
        <v>1</v>
      </c>
    </row>
    <row r="23" ht="30" customHeight="1" spans="1:5">
      <c r="A23" s="4" t="s">
        <v>113</v>
      </c>
      <c r="B23" s="4"/>
      <c r="C23" s="4"/>
      <c r="D23" s="4" t="s">
        <v>125</v>
      </c>
      <c r="E23" s="4"/>
    </row>
    <row r="24" ht="30" customHeight="1" spans="1:5">
      <c r="A24" s="4" t="s">
        <v>132</v>
      </c>
      <c r="B24" s="4"/>
      <c r="C24" s="4"/>
      <c r="D24" s="5" t="s">
        <v>116</v>
      </c>
      <c r="E24" s="5"/>
    </row>
    <row r="25" ht="30" customHeight="1" spans="1:5">
      <c r="A25" s="4" t="s">
        <v>133</v>
      </c>
      <c r="B25" s="4" t="s">
        <v>134</v>
      </c>
      <c r="C25" s="4"/>
      <c r="D25" s="4">
        <v>1.24</v>
      </c>
      <c r="E25" s="4"/>
    </row>
    <row r="26" ht="30" customHeight="1" spans="1:5">
      <c r="A26" s="4"/>
      <c r="B26" s="4" t="s">
        <v>135</v>
      </c>
      <c r="C26" s="4"/>
      <c r="D26" s="6">
        <v>1.24</v>
      </c>
      <c r="E26" s="6"/>
    </row>
    <row r="27" ht="30" customHeight="1" spans="1:5">
      <c r="A27" s="4"/>
      <c r="B27" s="4" t="s">
        <v>136</v>
      </c>
      <c r="C27" s="4"/>
      <c r="D27" s="6"/>
      <c r="E27" s="6"/>
    </row>
    <row r="28" ht="30" customHeight="1" spans="1:5">
      <c r="A28" s="7" t="s">
        <v>137</v>
      </c>
      <c r="B28" s="4" t="s">
        <v>159</v>
      </c>
      <c r="C28" s="4"/>
      <c r="D28" s="4"/>
      <c r="E28" s="4"/>
    </row>
    <row r="29" ht="30" customHeight="1" spans="1:5">
      <c r="A29" s="8"/>
      <c r="B29" s="4"/>
      <c r="C29" s="4"/>
      <c r="D29" s="4"/>
      <c r="E29" s="4"/>
    </row>
    <row r="30" ht="30" customHeight="1" spans="1:5">
      <c r="A30" s="4" t="s">
        <v>139</v>
      </c>
      <c r="B30" s="4" t="s">
        <v>140</v>
      </c>
      <c r="C30" s="4" t="s">
        <v>141</v>
      </c>
      <c r="D30" s="4" t="s">
        <v>142</v>
      </c>
      <c r="E30" s="4" t="s">
        <v>143</v>
      </c>
    </row>
    <row r="31" ht="30" customHeight="1" spans="1:5">
      <c r="A31" s="4"/>
      <c r="B31" s="4" t="s">
        <v>144</v>
      </c>
      <c r="C31" s="4" t="s">
        <v>145</v>
      </c>
      <c r="D31" s="4" t="s">
        <v>160</v>
      </c>
      <c r="E31" s="4" t="s">
        <v>161</v>
      </c>
    </row>
    <row r="32" ht="30" customHeight="1" spans="1:5">
      <c r="A32" s="4"/>
      <c r="B32" s="4"/>
      <c r="C32" s="4" t="s">
        <v>147</v>
      </c>
      <c r="D32" s="4" t="s">
        <v>162</v>
      </c>
      <c r="E32" s="4">
        <v>1</v>
      </c>
    </row>
    <row r="33" ht="30" customHeight="1" spans="1:5">
      <c r="A33" s="4"/>
      <c r="B33" s="4"/>
      <c r="C33" s="4" t="s">
        <v>148</v>
      </c>
      <c r="D33" s="4" t="s">
        <v>163</v>
      </c>
      <c r="E33" s="4" t="s">
        <v>164</v>
      </c>
    </row>
    <row r="34" ht="30" customHeight="1" spans="1:5">
      <c r="A34" s="4"/>
      <c r="B34" s="4"/>
      <c r="C34" s="4" t="s">
        <v>150</v>
      </c>
      <c r="D34" s="4" t="s">
        <v>165</v>
      </c>
      <c r="E34" s="4">
        <v>1</v>
      </c>
    </row>
    <row r="35" ht="30" customHeight="1" spans="1:5">
      <c r="A35" s="4"/>
      <c r="B35" s="4" t="s">
        <v>151</v>
      </c>
      <c r="C35" s="4" t="s">
        <v>152</v>
      </c>
      <c r="D35" s="4"/>
      <c r="E35" s="4"/>
    </row>
    <row r="36" ht="30" customHeight="1" spans="1:5">
      <c r="A36" s="4"/>
      <c r="B36" s="4"/>
      <c r="C36" s="4" t="s">
        <v>153</v>
      </c>
      <c r="D36" s="4" t="s">
        <v>154</v>
      </c>
      <c r="E36" s="9">
        <v>1</v>
      </c>
    </row>
    <row r="37" ht="30" customHeight="1" spans="1:5">
      <c r="A37" s="4"/>
      <c r="B37" s="4"/>
      <c r="C37" s="4" t="s">
        <v>155</v>
      </c>
      <c r="D37" s="4"/>
      <c r="E37" s="4"/>
    </row>
    <row r="38" ht="30" customHeight="1" spans="1:5">
      <c r="A38" s="4"/>
      <c r="B38" s="4"/>
      <c r="C38" s="4" t="s">
        <v>156</v>
      </c>
      <c r="D38" s="4"/>
      <c r="E38" s="4"/>
    </row>
    <row r="39" ht="30" customHeight="1" spans="1:5">
      <c r="A39" s="4"/>
      <c r="B39" s="4"/>
      <c r="C39" s="4" t="s">
        <v>157</v>
      </c>
      <c r="D39" s="4" t="s">
        <v>166</v>
      </c>
      <c r="E39" s="9" t="s">
        <v>167</v>
      </c>
    </row>
    <row r="40" ht="25.5" spans="1:5">
      <c r="A40" s="11" t="s">
        <v>168</v>
      </c>
      <c r="B40" s="11"/>
      <c r="C40" s="11"/>
      <c r="D40" s="11"/>
      <c r="E40" s="11"/>
    </row>
    <row r="42" ht="28.5" spans="1:5">
      <c r="A42" s="1" t="s">
        <v>131</v>
      </c>
      <c r="B42" s="1"/>
      <c r="C42" s="1"/>
      <c r="D42" s="1"/>
      <c r="E42" s="1"/>
    </row>
    <row r="43" ht="14.25" spans="1:5">
      <c r="A43" s="2"/>
      <c r="B43" s="2"/>
      <c r="C43" s="2"/>
      <c r="D43" s="2"/>
      <c r="E43" s="3" t="s">
        <v>1</v>
      </c>
    </row>
    <row r="44" ht="30" customHeight="1" spans="1:5">
      <c r="A44" s="4" t="s">
        <v>113</v>
      </c>
      <c r="B44" s="4"/>
      <c r="C44" s="4"/>
      <c r="D44" s="4"/>
      <c r="E44" s="4"/>
    </row>
    <row r="45" ht="30" customHeight="1" spans="1:5">
      <c r="A45" s="4" t="s">
        <v>132</v>
      </c>
      <c r="B45" s="4"/>
      <c r="C45" s="4"/>
      <c r="D45" s="5" t="s">
        <v>116</v>
      </c>
      <c r="E45" s="5"/>
    </row>
    <row r="46" ht="30" customHeight="1" spans="1:5">
      <c r="A46" s="4" t="s">
        <v>133</v>
      </c>
      <c r="B46" s="4" t="s">
        <v>134</v>
      </c>
      <c r="C46" s="4"/>
      <c r="D46" s="4">
        <v>1.71</v>
      </c>
      <c r="E46" s="4"/>
    </row>
    <row r="47" ht="30" customHeight="1" spans="1:5">
      <c r="A47" s="4"/>
      <c r="B47" s="4" t="s">
        <v>135</v>
      </c>
      <c r="C47" s="4"/>
      <c r="D47" s="6">
        <v>1.71</v>
      </c>
      <c r="E47" s="6"/>
    </row>
    <row r="48" ht="30" customHeight="1" spans="1:5">
      <c r="A48" s="4"/>
      <c r="B48" s="4" t="s">
        <v>136</v>
      </c>
      <c r="C48" s="4"/>
      <c r="D48" s="6"/>
      <c r="E48" s="6"/>
    </row>
    <row r="49" ht="30" customHeight="1" spans="1:5">
      <c r="A49" s="7" t="s">
        <v>137</v>
      </c>
      <c r="B49" s="4" t="s">
        <v>169</v>
      </c>
      <c r="C49" s="4"/>
      <c r="D49" s="4"/>
      <c r="E49" s="4"/>
    </row>
    <row r="50" ht="30" customHeight="1" spans="1:5">
      <c r="A50" s="8"/>
      <c r="B50" s="4"/>
      <c r="C50" s="4"/>
      <c r="D50" s="4"/>
      <c r="E50" s="4"/>
    </row>
    <row r="51" ht="30" customHeight="1" spans="1:5">
      <c r="A51" s="4" t="s">
        <v>139</v>
      </c>
      <c r="B51" s="4" t="s">
        <v>140</v>
      </c>
      <c r="C51" s="4" t="s">
        <v>141</v>
      </c>
      <c r="D51" s="4" t="s">
        <v>142</v>
      </c>
      <c r="E51" s="4" t="s">
        <v>143</v>
      </c>
    </row>
    <row r="52" ht="30" customHeight="1" spans="1:5">
      <c r="A52" s="4"/>
      <c r="B52" s="4" t="s">
        <v>144</v>
      </c>
      <c r="C52" s="4" t="s">
        <v>145</v>
      </c>
      <c r="D52" s="4" t="s">
        <v>170</v>
      </c>
      <c r="E52" s="4" t="s">
        <v>161</v>
      </c>
    </row>
    <row r="53" ht="30" customHeight="1" spans="1:5">
      <c r="A53" s="4"/>
      <c r="B53" s="4"/>
      <c r="C53" s="4" t="s">
        <v>147</v>
      </c>
      <c r="D53" s="4" t="s">
        <v>171</v>
      </c>
      <c r="E53" s="4">
        <v>1</v>
      </c>
    </row>
    <row r="54" ht="30" customHeight="1" spans="1:5">
      <c r="A54" s="4"/>
      <c r="B54" s="4"/>
      <c r="C54" s="4" t="s">
        <v>148</v>
      </c>
      <c r="D54" s="4" t="s">
        <v>172</v>
      </c>
      <c r="E54" s="4" t="s">
        <v>173</v>
      </c>
    </row>
    <row r="55" ht="30" customHeight="1" spans="1:5">
      <c r="A55" s="4"/>
      <c r="B55" s="4"/>
      <c r="C55" s="4" t="s">
        <v>150</v>
      </c>
      <c r="D55" s="4" t="s">
        <v>174</v>
      </c>
      <c r="E55" s="4" t="s">
        <v>175</v>
      </c>
    </row>
    <row r="56" ht="30" customHeight="1" spans="1:5">
      <c r="A56" s="4"/>
      <c r="B56" s="4" t="s">
        <v>151</v>
      </c>
      <c r="C56" s="4" t="s">
        <v>152</v>
      </c>
      <c r="D56" s="4"/>
      <c r="E56" s="4"/>
    </row>
    <row r="57" ht="30" customHeight="1" spans="1:5">
      <c r="A57" s="4"/>
      <c r="B57" s="4"/>
      <c r="C57" s="4" t="s">
        <v>153</v>
      </c>
      <c r="D57" s="4" t="s">
        <v>176</v>
      </c>
      <c r="E57" s="9" t="s">
        <v>177</v>
      </c>
    </row>
    <row r="58" ht="30" customHeight="1" spans="1:5">
      <c r="A58" s="4"/>
      <c r="B58" s="4"/>
      <c r="C58" s="4" t="s">
        <v>155</v>
      </c>
      <c r="D58" s="4"/>
      <c r="E58" s="4"/>
    </row>
    <row r="59" ht="30" customHeight="1" spans="1:5">
      <c r="A59" s="4"/>
      <c r="B59" s="4"/>
      <c r="C59" s="4" t="s">
        <v>156</v>
      </c>
      <c r="D59" s="4"/>
      <c r="E59" s="4"/>
    </row>
    <row r="60" ht="30" customHeight="1" spans="1:5">
      <c r="A60" s="4"/>
      <c r="B60" s="4"/>
      <c r="C60" s="4" t="s">
        <v>157</v>
      </c>
      <c r="D60" s="4" t="s">
        <v>178</v>
      </c>
      <c r="E60" s="9" t="s">
        <v>167</v>
      </c>
    </row>
    <row r="64" ht="28.5" spans="1:5">
      <c r="A64" s="1" t="s">
        <v>131</v>
      </c>
      <c r="B64" s="1"/>
      <c r="C64" s="1"/>
      <c r="D64" s="1"/>
      <c r="E64" s="1"/>
    </row>
    <row r="65" ht="15.75" spans="1:5">
      <c r="A65" s="12"/>
      <c r="B65" s="12"/>
      <c r="C65" s="12"/>
      <c r="D65" s="12"/>
      <c r="E65" s="13" t="s">
        <v>1</v>
      </c>
    </row>
    <row r="66" ht="30" customHeight="1" spans="1:5">
      <c r="A66" s="4" t="s">
        <v>113</v>
      </c>
      <c r="B66" s="4"/>
      <c r="C66" s="4"/>
      <c r="D66" s="4" t="s">
        <v>121</v>
      </c>
      <c r="E66" s="4"/>
    </row>
    <row r="67" ht="30" customHeight="1" spans="1:5">
      <c r="A67" s="4" t="s">
        <v>132</v>
      </c>
      <c r="B67" s="4"/>
      <c r="C67" s="4"/>
      <c r="D67" s="5" t="s">
        <v>116</v>
      </c>
      <c r="E67" s="5"/>
    </row>
    <row r="68" ht="30" customHeight="1" spans="1:5">
      <c r="A68" s="4" t="s">
        <v>133</v>
      </c>
      <c r="B68" s="4" t="s">
        <v>134</v>
      </c>
      <c r="C68" s="4"/>
      <c r="D68" s="4">
        <v>1.3</v>
      </c>
      <c r="E68" s="4"/>
    </row>
    <row r="69" ht="30" customHeight="1" spans="1:5">
      <c r="A69" s="4"/>
      <c r="B69" s="4" t="s">
        <v>135</v>
      </c>
      <c r="C69" s="4"/>
      <c r="D69" s="6">
        <v>1.3</v>
      </c>
      <c r="E69" s="6"/>
    </row>
    <row r="70" ht="30" customHeight="1" spans="1:5">
      <c r="A70" s="4"/>
      <c r="B70" s="4" t="s">
        <v>136</v>
      </c>
      <c r="C70" s="4"/>
      <c r="D70" s="6"/>
      <c r="E70" s="6"/>
    </row>
    <row r="71" ht="30" customHeight="1" spans="1:5">
      <c r="A71" s="7" t="s">
        <v>137</v>
      </c>
      <c r="B71" s="4" t="s">
        <v>179</v>
      </c>
      <c r="C71" s="4"/>
      <c r="D71" s="4"/>
      <c r="E71" s="4"/>
    </row>
    <row r="72" ht="30" customHeight="1" spans="1:5">
      <c r="A72" s="8"/>
      <c r="B72" s="4"/>
      <c r="C72" s="4"/>
      <c r="D72" s="4"/>
      <c r="E72" s="4"/>
    </row>
    <row r="73" ht="30" customHeight="1" spans="1:5">
      <c r="A73" s="4" t="s">
        <v>139</v>
      </c>
      <c r="B73" s="4" t="s">
        <v>140</v>
      </c>
      <c r="C73" s="4" t="s">
        <v>141</v>
      </c>
      <c r="D73" s="4" t="s">
        <v>142</v>
      </c>
      <c r="E73" s="4" t="s">
        <v>143</v>
      </c>
    </row>
    <row r="74" ht="30" customHeight="1" spans="1:5">
      <c r="A74" s="4"/>
      <c r="B74" s="4" t="s">
        <v>144</v>
      </c>
      <c r="C74" s="4" t="s">
        <v>145</v>
      </c>
      <c r="D74" s="4" t="s">
        <v>180</v>
      </c>
      <c r="E74" s="4" t="s">
        <v>181</v>
      </c>
    </row>
    <row r="75" ht="30" customHeight="1" spans="1:5">
      <c r="A75" s="4"/>
      <c r="B75" s="4"/>
      <c r="C75" s="4" t="s">
        <v>147</v>
      </c>
      <c r="D75" s="4"/>
      <c r="E75" s="4"/>
    </row>
    <row r="76" ht="30" customHeight="1" spans="1:5">
      <c r="A76" s="4"/>
      <c r="B76" s="4"/>
      <c r="C76" s="4" t="s">
        <v>148</v>
      </c>
      <c r="D76" s="4" t="s">
        <v>182</v>
      </c>
      <c r="E76" s="4" t="s">
        <v>183</v>
      </c>
    </row>
    <row r="77" ht="30" customHeight="1" spans="1:5">
      <c r="A77" s="4"/>
      <c r="B77" s="4"/>
      <c r="C77" s="4" t="s">
        <v>150</v>
      </c>
      <c r="D77" s="4" t="s">
        <v>184</v>
      </c>
      <c r="E77" s="4" t="s">
        <v>175</v>
      </c>
    </row>
    <row r="78" ht="30" customHeight="1" spans="1:5">
      <c r="A78" s="4"/>
      <c r="B78" s="4" t="s">
        <v>151</v>
      </c>
      <c r="C78" s="4" t="s">
        <v>152</v>
      </c>
      <c r="D78" s="4"/>
      <c r="E78" s="4"/>
    </row>
    <row r="79" ht="30" customHeight="1" spans="1:5">
      <c r="A79" s="4"/>
      <c r="B79" s="4"/>
      <c r="C79" s="4" t="s">
        <v>153</v>
      </c>
      <c r="D79" s="4" t="s">
        <v>185</v>
      </c>
      <c r="E79" s="9" t="s">
        <v>186</v>
      </c>
    </row>
    <row r="80" ht="30" customHeight="1" spans="1:5">
      <c r="A80" s="4"/>
      <c r="B80" s="4"/>
      <c r="C80" s="4" t="s">
        <v>155</v>
      </c>
      <c r="D80" s="4"/>
      <c r="E80" s="4"/>
    </row>
    <row r="81" ht="30" customHeight="1" spans="1:5">
      <c r="A81" s="4"/>
      <c r="B81" s="4"/>
      <c r="C81" s="4" t="s">
        <v>156</v>
      </c>
      <c r="D81" s="4"/>
      <c r="E81" s="4"/>
    </row>
    <row r="82" ht="30" customHeight="1" spans="1:5">
      <c r="A82" s="4"/>
      <c r="B82" s="4"/>
      <c r="C82" s="4" t="s">
        <v>157</v>
      </c>
      <c r="D82" s="4" t="s">
        <v>187</v>
      </c>
      <c r="E82" s="9" t="s">
        <v>188</v>
      </c>
    </row>
    <row r="85" ht="28.5" spans="1:5">
      <c r="A85" s="1" t="s">
        <v>131</v>
      </c>
      <c r="B85" s="1"/>
      <c r="C85" s="1"/>
      <c r="D85" s="1"/>
      <c r="E85" s="1"/>
    </row>
    <row r="86" ht="15.75" spans="1:5">
      <c r="A86" s="12"/>
      <c r="B86" s="12"/>
      <c r="C86" s="12"/>
      <c r="D86" s="12"/>
      <c r="E86" s="13" t="s">
        <v>1</v>
      </c>
    </row>
    <row r="87" ht="30" customHeight="1" spans="1:5">
      <c r="A87" s="4" t="s">
        <v>113</v>
      </c>
      <c r="B87" s="4"/>
      <c r="C87" s="4"/>
      <c r="D87" s="4" t="s">
        <v>122</v>
      </c>
      <c r="E87" s="4"/>
    </row>
    <row r="88" ht="30" customHeight="1" spans="1:5">
      <c r="A88" s="4" t="s">
        <v>132</v>
      </c>
      <c r="B88" s="4"/>
      <c r="C88" s="4"/>
      <c r="D88" s="5" t="s">
        <v>116</v>
      </c>
      <c r="E88" s="5"/>
    </row>
    <row r="89" ht="30" customHeight="1" spans="1:5">
      <c r="A89" s="4" t="s">
        <v>133</v>
      </c>
      <c r="B89" s="4" t="s">
        <v>134</v>
      </c>
      <c r="C89" s="4"/>
      <c r="D89" s="4">
        <v>2.2</v>
      </c>
      <c r="E89" s="4"/>
    </row>
    <row r="90" ht="30" customHeight="1" spans="1:5">
      <c r="A90" s="4"/>
      <c r="B90" s="4" t="s">
        <v>135</v>
      </c>
      <c r="C90" s="4"/>
      <c r="D90" s="6">
        <v>2.2</v>
      </c>
      <c r="E90" s="6"/>
    </row>
    <row r="91" ht="30" customHeight="1" spans="1:5">
      <c r="A91" s="4"/>
      <c r="B91" s="4" t="s">
        <v>136</v>
      </c>
      <c r="C91" s="4"/>
      <c r="D91" s="6"/>
      <c r="E91" s="6"/>
    </row>
    <row r="92" ht="30" customHeight="1" spans="1:5">
      <c r="A92" s="7" t="s">
        <v>137</v>
      </c>
      <c r="B92" s="4" t="s">
        <v>179</v>
      </c>
      <c r="C92" s="4"/>
      <c r="D92" s="4"/>
      <c r="E92" s="4"/>
    </row>
    <row r="93" ht="30" customHeight="1" spans="1:5">
      <c r="A93" s="8"/>
      <c r="B93" s="4"/>
      <c r="C93" s="4"/>
      <c r="D93" s="4"/>
      <c r="E93" s="4"/>
    </row>
    <row r="94" ht="30" customHeight="1" spans="1:5">
      <c r="A94" s="4" t="s">
        <v>139</v>
      </c>
      <c r="B94" s="4" t="s">
        <v>140</v>
      </c>
      <c r="C94" s="4" t="s">
        <v>141</v>
      </c>
      <c r="D94" s="4" t="s">
        <v>142</v>
      </c>
      <c r="E94" s="4" t="s">
        <v>143</v>
      </c>
    </row>
    <row r="95" ht="30" customHeight="1" spans="1:5">
      <c r="A95" s="4"/>
      <c r="B95" s="4" t="s">
        <v>144</v>
      </c>
      <c r="C95" s="4" t="s">
        <v>145</v>
      </c>
      <c r="D95" s="4" t="s">
        <v>180</v>
      </c>
      <c r="E95" s="4" t="s">
        <v>189</v>
      </c>
    </row>
    <row r="96" ht="30" customHeight="1" spans="1:5">
      <c r="A96" s="4"/>
      <c r="B96" s="4"/>
      <c r="C96" s="4" t="s">
        <v>147</v>
      </c>
      <c r="D96" s="4" t="s">
        <v>190</v>
      </c>
      <c r="E96" s="4">
        <v>1</v>
      </c>
    </row>
    <row r="97" ht="30" customHeight="1" spans="1:5">
      <c r="A97" s="4"/>
      <c r="B97" s="4"/>
      <c r="C97" s="4" t="s">
        <v>148</v>
      </c>
      <c r="D97" s="4" t="s">
        <v>182</v>
      </c>
      <c r="E97" s="4" t="s">
        <v>191</v>
      </c>
    </row>
    <row r="98" ht="30" customHeight="1" spans="1:5">
      <c r="A98" s="4"/>
      <c r="B98" s="4"/>
      <c r="C98" s="4" t="s">
        <v>150</v>
      </c>
      <c r="D98" s="4" t="s">
        <v>184</v>
      </c>
      <c r="E98" s="4" t="s">
        <v>175</v>
      </c>
    </row>
    <row r="99" ht="30" customHeight="1" spans="1:5">
      <c r="A99" s="4"/>
      <c r="B99" s="4" t="s">
        <v>151</v>
      </c>
      <c r="C99" s="4" t="s">
        <v>152</v>
      </c>
      <c r="D99" s="4"/>
      <c r="E99" s="4"/>
    </row>
    <row r="100" ht="30" customHeight="1" spans="1:5">
      <c r="A100" s="4"/>
      <c r="B100" s="4"/>
      <c r="C100" s="4" t="s">
        <v>153</v>
      </c>
      <c r="D100" s="4" t="s">
        <v>185</v>
      </c>
      <c r="E100" s="9" t="s">
        <v>186</v>
      </c>
    </row>
    <row r="101" ht="30" customHeight="1" spans="1:5">
      <c r="A101" s="4"/>
      <c r="B101" s="4"/>
      <c r="C101" s="4" t="s">
        <v>155</v>
      </c>
      <c r="D101" s="4"/>
      <c r="E101" s="4"/>
    </row>
    <row r="102" ht="30" customHeight="1" spans="1:5">
      <c r="A102" s="4"/>
      <c r="B102" s="4"/>
      <c r="C102" s="4" t="s">
        <v>156</v>
      </c>
      <c r="D102" s="4"/>
      <c r="E102" s="4"/>
    </row>
    <row r="103" ht="30" customHeight="1" spans="1:5">
      <c r="A103" s="4"/>
      <c r="B103" s="4"/>
      <c r="C103" s="4" t="s">
        <v>157</v>
      </c>
      <c r="D103" s="4" t="s">
        <v>187</v>
      </c>
      <c r="E103" s="9" t="s">
        <v>188</v>
      </c>
    </row>
    <row r="106" ht="28.5" spans="1:5">
      <c r="A106" s="1" t="s">
        <v>131</v>
      </c>
      <c r="B106" s="1"/>
      <c r="C106" s="1"/>
      <c r="D106" s="1"/>
      <c r="E106" s="1"/>
    </row>
    <row r="107" ht="15.75" spans="1:5">
      <c r="A107" s="12"/>
      <c r="B107" s="12"/>
      <c r="C107" s="12"/>
      <c r="D107" s="12"/>
      <c r="E107" s="13" t="s">
        <v>1</v>
      </c>
    </row>
    <row r="108" ht="30" customHeight="1" spans="1:5">
      <c r="A108" s="4" t="s">
        <v>113</v>
      </c>
      <c r="B108" s="4"/>
      <c r="C108" s="4"/>
      <c r="D108" s="4" t="s">
        <v>126</v>
      </c>
      <c r="E108" s="4"/>
    </row>
    <row r="109" ht="30" customHeight="1" spans="1:5">
      <c r="A109" s="4" t="s">
        <v>132</v>
      </c>
      <c r="B109" s="4"/>
      <c r="C109" s="4"/>
      <c r="D109" s="5" t="s">
        <v>116</v>
      </c>
      <c r="E109" s="5"/>
    </row>
    <row r="110" ht="30" customHeight="1" spans="1:5">
      <c r="A110" s="4" t="s">
        <v>133</v>
      </c>
      <c r="B110" s="4" t="s">
        <v>134</v>
      </c>
      <c r="C110" s="4"/>
      <c r="D110" s="4">
        <v>1.15</v>
      </c>
      <c r="E110" s="4"/>
    </row>
    <row r="111" ht="30" customHeight="1" spans="1:5">
      <c r="A111" s="4"/>
      <c r="B111" s="4" t="s">
        <v>135</v>
      </c>
      <c r="C111" s="4"/>
      <c r="D111" s="6">
        <v>1.15</v>
      </c>
      <c r="E111" s="6"/>
    </row>
    <row r="112" ht="30" customHeight="1" spans="1:5">
      <c r="A112" s="4"/>
      <c r="B112" s="4" t="s">
        <v>136</v>
      </c>
      <c r="C112" s="4"/>
      <c r="D112" s="6"/>
      <c r="E112" s="6"/>
    </row>
    <row r="113" ht="30" customHeight="1" spans="1:5">
      <c r="A113" s="7" t="s">
        <v>137</v>
      </c>
      <c r="B113" s="4" t="s">
        <v>179</v>
      </c>
      <c r="C113" s="4"/>
      <c r="D113" s="4"/>
      <c r="E113" s="4"/>
    </row>
    <row r="114" ht="30" customHeight="1" spans="1:5">
      <c r="A114" s="8"/>
      <c r="B114" s="4"/>
      <c r="C114" s="4"/>
      <c r="D114" s="4"/>
      <c r="E114" s="4"/>
    </row>
    <row r="115" ht="30" customHeight="1" spans="1:5">
      <c r="A115" s="4" t="s">
        <v>139</v>
      </c>
      <c r="B115" s="4" t="s">
        <v>140</v>
      </c>
      <c r="C115" s="4" t="s">
        <v>141</v>
      </c>
      <c r="D115" s="4" t="s">
        <v>142</v>
      </c>
      <c r="E115" s="4" t="s">
        <v>143</v>
      </c>
    </row>
    <row r="116" ht="30" customHeight="1" spans="1:5">
      <c r="A116" s="4"/>
      <c r="B116" s="4" t="s">
        <v>144</v>
      </c>
      <c r="C116" s="4" t="s">
        <v>145</v>
      </c>
      <c r="D116" s="4" t="s">
        <v>180</v>
      </c>
      <c r="E116" s="4" t="s">
        <v>192</v>
      </c>
    </row>
    <row r="117" ht="30" customHeight="1" spans="1:5">
      <c r="A117" s="4"/>
      <c r="B117" s="4"/>
      <c r="C117" s="4" t="s">
        <v>147</v>
      </c>
      <c r="D117" s="4" t="s">
        <v>190</v>
      </c>
      <c r="E117" s="4">
        <v>1</v>
      </c>
    </row>
    <row r="118" ht="30" customHeight="1" spans="1:5">
      <c r="A118" s="4"/>
      <c r="B118" s="4"/>
      <c r="C118" s="4" t="s">
        <v>148</v>
      </c>
      <c r="D118" s="4" t="s">
        <v>182</v>
      </c>
      <c r="E118" s="4" t="s">
        <v>183</v>
      </c>
    </row>
    <row r="119" ht="30" customHeight="1" spans="1:5">
      <c r="A119" s="4"/>
      <c r="B119" s="4"/>
      <c r="C119" s="4" t="s">
        <v>150</v>
      </c>
      <c r="D119" s="4" t="s">
        <v>184</v>
      </c>
      <c r="E119" s="4" t="s">
        <v>175</v>
      </c>
    </row>
    <row r="120" ht="30" customHeight="1" spans="1:5">
      <c r="A120" s="4"/>
      <c r="B120" s="4" t="s">
        <v>151</v>
      </c>
      <c r="C120" s="4" t="s">
        <v>152</v>
      </c>
      <c r="D120" s="4"/>
      <c r="E120" s="4"/>
    </row>
    <row r="121" ht="30" customHeight="1" spans="1:5">
      <c r="A121" s="4"/>
      <c r="B121" s="4"/>
      <c r="C121" s="4" t="s">
        <v>153</v>
      </c>
      <c r="D121" s="4" t="s">
        <v>185</v>
      </c>
      <c r="E121" s="9" t="s">
        <v>186</v>
      </c>
    </row>
    <row r="122" ht="30" customHeight="1" spans="1:5">
      <c r="A122" s="4"/>
      <c r="B122" s="4"/>
      <c r="C122" s="4" t="s">
        <v>155</v>
      </c>
      <c r="D122" s="4"/>
      <c r="E122" s="4"/>
    </row>
    <row r="123" ht="30" customHeight="1" spans="1:5">
      <c r="A123" s="4"/>
      <c r="B123" s="4"/>
      <c r="C123" s="4" t="s">
        <v>156</v>
      </c>
      <c r="D123" s="4"/>
      <c r="E123" s="4"/>
    </row>
    <row r="124" ht="30" customHeight="1" spans="1:5">
      <c r="A124" s="4"/>
      <c r="B124" s="4"/>
      <c r="C124" s="4" t="s">
        <v>157</v>
      </c>
      <c r="D124" s="4" t="s">
        <v>187</v>
      </c>
      <c r="E124" s="9" t="s">
        <v>188</v>
      </c>
    </row>
    <row r="126" ht="28.5" spans="1:5">
      <c r="A126" s="1" t="s">
        <v>131</v>
      </c>
      <c r="B126" s="1"/>
      <c r="C126" s="1"/>
      <c r="D126" s="1"/>
      <c r="E126" s="1"/>
    </row>
    <row r="127" ht="15.75" spans="1:5">
      <c r="A127" s="12"/>
      <c r="B127" s="12"/>
      <c r="C127" s="12"/>
      <c r="D127" s="12"/>
      <c r="E127" s="13" t="s">
        <v>1</v>
      </c>
    </row>
    <row r="128" ht="30" customHeight="1" spans="1:5">
      <c r="A128" s="4" t="s">
        <v>113</v>
      </c>
      <c r="B128" s="4"/>
      <c r="C128" s="4"/>
      <c r="D128" s="4" t="s">
        <v>127</v>
      </c>
      <c r="E128" s="4"/>
    </row>
    <row r="129" ht="30" customHeight="1" spans="1:5">
      <c r="A129" s="4" t="s">
        <v>132</v>
      </c>
      <c r="B129" s="4"/>
      <c r="C129" s="4"/>
      <c r="D129" s="5" t="s">
        <v>116</v>
      </c>
      <c r="E129" s="5"/>
    </row>
    <row r="130" ht="30" customHeight="1" spans="1:5">
      <c r="A130" s="4" t="s">
        <v>133</v>
      </c>
      <c r="B130" s="4" t="s">
        <v>134</v>
      </c>
      <c r="C130" s="4"/>
      <c r="D130" s="4">
        <v>5.84</v>
      </c>
      <c r="E130" s="4"/>
    </row>
    <row r="131" ht="30" customHeight="1" spans="1:5">
      <c r="A131" s="4"/>
      <c r="B131" s="4" t="s">
        <v>135</v>
      </c>
      <c r="C131" s="4"/>
      <c r="D131" s="6">
        <v>5.84</v>
      </c>
      <c r="E131" s="6"/>
    </row>
    <row r="132" ht="30" customHeight="1" spans="1:5">
      <c r="A132" s="4"/>
      <c r="B132" s="4" t="s">
        <v>136</v>
      </c>
      <c r="C132" s="4"/>
      <c r="D132" s="6"/>
      <c r="E132" s="6"/>
    </row>
    <row r="133" ht="30" customHeight="1" spans="1:5">
      <c r="A133" s="7" t="s">
        <v>137</v>
      </c>
      <c r="B133" s="4" t="s">
        <v>193</v>
      </c>
      <c r="C133" s="4"/>
      <c r="D133" s="4"/>
      <c r="E133" s="4"/>
    </row>
    <row r="134" ht="30" customHeight="1" spans="1:5">
      <c r="A134" s="8"/>
      <c r="B134" s="4"/>
      <c r="C134" s="4"/>
      <c r="D134" s="4"/>
      <c r="E134" s="4"/>
    </row>
    <row r="135" ht="30" customHeight="1" spans="1:5">
      <c r="A135" s="4" t="s">
        <v>139</v>
      </c>
      <c r="B135" s="4" t="s">
        <v>140</v>
      </c>
      <c r="C135" s="4" t="s">
        <v>141</v>
      </c>
      <c r="D135" s="4" t="s">
        <v>142</v>
      </c>
      <c r="E135" s="4" t="s">
        <v>143</v>
      </c>
    </row>
    <row r="136" ht="30" customHeight="1" spans="1:5">
      <c r="A136" s="4"/>
      <c r="B136" s="4" t="s">
        <v>144</v>
      </c>
      <c r="C136" s="4" t="s">
        <v>145</v>
      </c>
      <c r="D136" s="4" t="s">
        <v>194</v>
      </c>
      <c r="E136" s="4" t="s">
        <v>195</v>
      </c>
    </row>
    <row r="137" ht="30" customHeight="1" spans="1:5">
      <c r="A137" s="4"/>
      <c r="B137" s="4"/>
      <c r="C137" s="4" t="s">
        <v>147</v>
      </c>
      <c r="D137" s="4"/>
      <c r="E137" s="4"/>
    </row>
    <row r="138" ht="30" customHeight="1" spans="1:5">
      <c r="A138" s="4"/>
      <c r="B138" s="4"/>
      <c r="C138" s="4" t="s">
        <v>148</v>
      </c>
      <c r="D138" s="4" t="s">
        <v>196</v>
      </c>
      <c r="E138" s="4" t="s">
        <v>197</v>
      </c>
    </row>
    <row r="139" ht="30" customHeight="1" spans="1:5">
      <c r="A139" s="4"/>
      <c r="B139" s="4"/>
      <c r="C139" s="4" t="s">
        <v>150</v>
      </c>
      <c r="D139" s="4" t="s">
        <v>198</v>
      </c>
      <c r="E139" s="4">
        <v>1</v>
      </c>
    </row>
    <row r="140" ht="30" customHeight="1" spans="1:5">
      <c r="A140" s="4"/>
      <c r="B140" s="4" t="s">
        <v>151</v>
      </c>
      <c r="C140" s="4" t="s">
        <v>152</v>
      </c>
      <c r="D140" s="4"/>
      <c r="E140" s="4"/>
    </row>
    <row r="141" ht="30" customHeight="1" spans="1:5">
      <c r="A141" s="4"/>
      <c r="B141" s="4"/>
      <c r="C141" s="4" t="s">
        <v>153</v>
      </c>
      <c r="D141" s="4" t="s">
        <v>199</v>
      </c>
      <c r="E141" s="9">
        <v>1</v>
      </c>
    </row>
    <row r="142" ht="30" customHeight="1" spans="1:5">
      <c r="A142" s="4"/>
      <c r="B142" s="4"/>
      <c r="C142" s="4" t="s">
        <v>155</v>
      </c>
      <c r="D142" s="4"/>
      <c r="E142" s="4"/>
    </row>
    <row r="143" ht="30" customHeight="1" spans="1:5">
      <c r="A143" s="4"/>
      <c r="B143" s="4"/>
      <c r="C143" s="4" t="s">
        <v>156</v>
      </c>
      <c r="D143" s="4"/>
      <c r="E143" s="4"/>
    </row>
    <row r="144" ht="30" customHeight="1" spans="1:5">
      <c r="A144" s="4"/>
      <c r="B144" s="4"/>
      <c r="C144" s="4" t="s">
        <v>157</v>
      </c>
      <c r="D144" s="4" t="s">
        <v>166</v>
      </c>
      <c r="E144" s="9" t="s">
        <v>188</v>
      </c>
    </row>
    <row r="146" ht="28.5" spans="1:5">
      <c r="A146" s="1" t="s">
        <v>131</v>
      </c>
      <c r="B146" s="1"/>
      <c r="C146" s="1"/>
      <c r="D146" s="1"/>
      <c r="E146" s="1"/>
    </row>
    <row r="147" ht="15.75" spans="1:5">
      <c r="A147" s="12"/>
      <c r="B147" s="12"/>
      <c r="C147" s="12"/>
      <c r="D147" s="12"/>
      <c r="E147" s="13" t="s">
        <v>1</v>
      </c>
    </row>
    <row r="148" ht="30" customHeight="1" spans="1:5">
      <c r="A148" s="4" t="s">
        <v>113</v>
      </c>
      <c r="B148" s="4"/>
      <c r="C148" s="4"/>
      <c r="D148" s="4" t="s">
        <v>123</v>
      </c>
      <c r="E148" s="4"/>
    </row>
    <row r="149" ht="30" customHeight="1" spans="1:5">
      <c r="A149" s="4" t="s">
        <v>132</v>
      </c>
      <c r="B149" s="4"/>
      <c r="C149" s="4"/>
      <c r="D149" s="5" t="s">
        <v>116</v>
      </c>
      <c r="E149" s="5"/>
    </row>
    <row r="150" ht="30" customHeight="1" spans="1:5">
      <c r="A150" s="4" t="s">
        <v>133</v>
      </c>
      <c r="B150" s="4" t="s">
        <v>134</v>
      </c>
      <c r="C150" s="4"/>
      <c r="D150" s="4">
        <v>0.7</v>
      </c>
      <c r="E150" s="4"/>
    </row>
    <row r="151" ht="30" customHeight="1" spans="1:5">
      <c r="A151" s="4"/>
      <c r="B151" s="4" t="s">
        <v>135</v>
      </c>
      <c r="C151" s="4"/>
      <c r="D151" s="6">
        <v>0.7</v>
      </c>
      <c r="E151" s="6"/>
    </row>
    <row r="152" ht="30" customHeight="1" spans="1:5">
      <c r="A152" s="4"/>
      <c r="B152" s="4" t="s">
        <v>136</v>
      </c>
      <c r="C152" s="4"/>
      <c r="D152" s="6"/>
      <c r="E152" s="6"/>
    </row>
    <row r="153" ht="30" customHeight="1" spans="1:5">
      <c r="A153" s="7" t="s">
        <v>137</v>
      </c>
      <c r="B153" s="4" t="s">
        <v>200</v>
      </c>
      <c r="C153" s="4"/>
      <c r="D153" s="4"/>
      <c r="E153" s="4"/>
    </row>
    <row r="154" ht="30" customHeight="1" spans="1:5">
      <c r="A154" s="8"/>
      <c r="B154" s="4"/>
      <c r="C154" s="4"/>
      <c r="D154" s="4"/>
      <c r="E154" s="4"/>
    </row>
    <row r="155" ht="30" customHeight="1" spans="1:5">
      <c r="A155" s="4" t="s">
        <v>139</v>
      </c>
      <c r="B155" s="4" t="s">
        <v>140</v>
      </c>
      <c r="C155" s="4" t="s">
        <v>141</v>
      </c>
      <c r="D155" s="4" t="s">
        <v>142</v>
      </c>
      <c r="E155" s="4" t="s">
        <v>143</v>
      </c>
    </row>
    <row r="156" ht="30" customHeight="1" spans="1:5">
      <c r="A156" s="4"/>
      <c r="B156" s="4" t="s">
        <v>144</v>
      </c>
      <c r="C156" s="4" t="s">
        <v>145</v>
      </c>
      <c r="D156" s="4" t="s">
        <v>201</v>
      </c>
      <c r="E156" s="4" t="s">
        <v>202</v>
      </c>
    </row>
    <row r="157" ht="30" customHeight="1" spans="1:5">
      <c r="A157" s="4"/>
      <c r="B157" s="4"/>
      <c r="C157" s="4" t="s">
        <v>147</v>
      </c>
      <c r="D157" s="4" t="s">
        <v>203</v>
      </c>
      <c r="E157" s="4" t="s">
        <v>204</v>
      </c>
    </row>
    <row r="158" ht="30" customHeight="1" spans="1:5">
      <c r="A158" s="4"/>
      <c r="B158" s="4"/>
      <c r="C158" s="4" t="s">
        <v>148</v>
      </c>
      <c r="D158" s="4" t="s">
        <v>205</v>
      </c>
      <c r="E158" s="4" t="s">
        <v>206</v>
      </c>
    </row>
    <row r="159" ht="30" customHeight="1" spans="1:5">
      <c r="A159" s="4"/>
      <c r="B159" s="4"/>
      <c r="C159" s="4" t="s">
        <v>150</v>
      </c>
      <c r="D159" s="4" t="s">
        <v>207</v>
      </c>
      <c r="E159" s="4" t="s">
        <v>208</v>
      </c>
    </row>
    <row r="160" ht="30" customHeight="1" spans="1:5">
      <c r="A160" s="4"/>
      <c r="B160" s="4" t="s">
        <v>151</v>
      </c>
      <c r="C160" s="4" t="s">
        <v>152</v>
      </c>
      <c r="D160" s="4"/>
      <c r="E160" s="4"/>
    </row>
    <row r="161" ht="30" customHeight="1" spans="1:5">
      <c r="A161" s="4"/>
      <c r="B161" s="4"/>
      <c r="C161" s="4" t="s">
        <v>153</v>
      </c>
      <c r="D161" s="4" t="s">
        <v>209</v>
      </c>
      <c r="E161" s="9" t="s">
        <v>202</v>
      </c>
    </row>
    <row r="162" ht="30" customHeight="1" spans="1:5">
      <c r="A162" s="4"/>
      <c r="B162" s="4"/>
      <c r="C162" s="4" t="s">
        <v>155</v>
      </c>
      <c r="D162" s="4"/>
      <c r="E162" s="4"/>
    </row>
    <row r="163" ht="30" customHeight="1" spans="1:5">
      <c r="A163" s="4"/>
      <c r="B163" s="4"/>
      <c r="C163" s="4" t="s">
        <v>156</v>
      </c>
      <c r="D163" s="4"/>
      <c r="E163" s="4"/>
    </row>
    <row r="164" ht="30" customHeight="1" spans="1:5">
      <c r="A164" s="4"/>
      <c r="B164" s="4"/>
      <c r="C164" s="4" t="s">
        <v>157</v>
      </c>
      <c r="D164" s="4" t="s">
        <v>178</v>
      </c>
      <c r="E164" s="9" t="s">
        <v>210</v>
      </c>
    </row>
  </sheetData>
  <mergeCells count="13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1:E21"/>
    <mergeCell ref="A23:C23"/>
    <mergeCell ref="D23:E23"/>
    <mergeCell ref="A24:C24"/>
    <mergeCell ref="D24:E24"/>
    <mergeCell ref="B25:C25"/>
    <mergeCell ref="D25:E25"/>
    <mergeCell ref="B26:C26"/>
    <mergeCell ref="D26:E26"/>
    <mergeCell ref="B27:C27"/>
    <mergeCell ref="D27:E27"/>
    <mergeCell ref="A40:E40"/>
    <mergeCell ref="A42:E42"/>
    <mergeCell ref="A44:C44"/>
    <mergeCell ref="D44:E44"/>
    <mergeCell ref="A45:C45"/>
    <mergeCell ref="D45:E45"/>
    <mergeCell ref="B46:C46"/>
    <mergeCell ref="D46:E46"/>
    <mergeCell ref="B47:C47"/>
    <mergeCell ref="D47:E47"/>
    <mergeCell ref="B48:C48"/>
    <mergeCell ref="D48:E48"/>
    <mergeCell ref="A64:E64"/>
    <mergeCell ref="A66:C66"/>
    <mergeCell ref="D66:E66"/>
    <mergeCell ref="A67:C67"/>
    <mergeCell ref="D67:E67"/>
    <mergeCell ref="B68:C68"/>
    <mergeCell ref="D68:E68"/>
    <mergeCell ref="B69:C69"/>
    <mergeCell ref="D69:E69"/>
    <mergeCell ref="B70:C70"/>
    <mergeCell ref="D70:E70"/>
    <mergeCell ref="A85:E85"/>
    <mergeCell ref="A87:C87"/>
    <mergeCell ref="D87:E87"/>
    <mergeCell ref="A88:C88"/>
    <mergeCell ref="D88:E88"/>
    <mergeCell ref="B89:C89"/>
    <mergeCell ref="D89:E89"/>
    <mergeCell ref="B90:C90"/>
    <mergeCell ref="D90:E90"/>
    <mergeCell ref="B91:C91"/>
    <mergeCell ref="D91:E91"/>
    <mergeCell ref="A106:E106"/>
    <mergeCell ref="A108:C108"/>
    <mergeCell ref="D108:E108"/>
    <mergeCell ref="A109:C109"/>
    <mergeCell ref="D109:E109"/>
    <mergeCell ref="B110:C110"/>
    <mergeCell ref="D110:E110"/>
    <mergeCell ref="B111:C111"/>
    <mergeCell ref="D111:E111"/>
    <mergeCell ref="B112:C112"/>
    <mergeCell ref="D112:E112"/>
    <mergeCell ref="A126:E126"/>
    <mergeCell ref="A128:C128"/>
    <mergeCell ref="D128:E128"/>
    <mergeCell ref="A129:C129"/>
    <mergeCell ref="D129:E129"/>
    <mergeCell ref="B130:C130"/>
    <mergeCell ref="D130:E130"/>
    <mergeCell ref="B131:C131"/>
    <mergeCell ref="D131:E131"/>
    <mergeCell ref="B132:C132"/>
    <mergeCell ref="D132:E132"/>
    <mergeCell ref="A146:E146"/>
    <mergeCell ref="A148:C148"/>
    <mergeCell ref="D148:E148"/>
    <mergeCell ref="A149:C149"/>
    <mergeCell ref="D149:E149"/>
    <mergeCell ref="B150:C150"/>
    <mergeCell ref="D150:E150"/>
    <mergeCell ref="B151:C151"/>
    <mergeCell ref="D151:E151"/>
    <mergeCell ref="B152:C152"/>
    <mergeCell ref="D152:E152"/>
    <mergeCell ref="A5:A7"/>
    <mergeCell ref="A8:A9"/>
    <mergeCell ref="A10:A19"/>
    <mergeCell ref="A25:A27"/>
    <mergeCell ref="A28:A29"/>
    <mergeCell ref="A30:A39"/>
    <mergeCell ref="A46:A48"/>
    <mergeCell ref="A49:A50"/>
    <mergeCell ref="A51:A60"/>
    <mergeCell ref="A68:A70"/>
    <mergeCell ref="A71:A72"/>
    <mergeCell ref="A73:A82"/>
    <mergeCell ref="A89:A91"/>
    <mergeCell ref="A92:A93"/>
    <mergeCell ref="A94:A103"/>
    <mergeCell ref="A110:A112"/>
    <mergeCell ref="A113:A114"/>
    <mergeCell ref="A115:A124"/>
    <mergeCell ref="A130:A132"/>
    <mergeCell ref="A133:A134"/>
    <mergeCell ref="A135:A144"/>
    <mergeCell ref="A150:A152"/>
    <mergeCell ref="A153:A154"/>
    <mergeCell ref="A155:A164"/>
    <mergeCell ref="B11:B14"/>
    <mergeCell ref="B15:B19"/>
    <mergeCell ref="B31:B34"/>
    <mergeCell ref="B35:B39"/>
    <mergeCell ref="B52:B55"/>
    <mergeCell ref="B56:B60"/>
    <mergeCell ref="B74:B77"/>
    <mergeCell ref="B78:B82"/>
    <mergeCell ref="B95:B98"/>
    <mergeCell ref="B99:B103"/>
    <mergeCell ref="B116:B119"/>
    <mergeCell ref="B120:B124"/>
    <mergeCell ref="B136:B139"/>
    <mergeCell ref="B140:B144"/>
    <mergeCell ref="B156:B159"/>
    <mergeCell ref="B160:B164"/>
    <mergeCell ref="B8:E9"/>
    <mergeCell ref="B28:E29"/>
    <mergeCell ref="B49:E50"/>
    <mergeCell ref="B71:E72"/>
    <mergeCell ref="B92:E93"/>
    <mergeCell ref="B113:E114"/>
    <mergeCell ref="B133:E134"/>
    <mergeCell ref="B153:E15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E25" sqref="E25"/>
    </sheetView>
  </sheetViews>
  <sheetFormatPr defaultColWidth="9" defaultRowHeight="13.5"/>
  <cols>
    <col min="1" max="1" width="19.125" customWidth="1"/>
  </cols>
  <sheetData>
    <row r="1" ht="27" spans="1:19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ht="15" customHeight="1" spans="1:19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8"/>
      <c r="N2" s="93"/>
      <c r="O2" s="99"/>
      <c r="P2" s="39" t="s">
        <v>1</v>
      </c>
      <c r="Q2" s="39"/>
      <c r="R2" s="39"/>
      <c r="S2" s="39"/>
    </row>
    <row r="3" ht="15" customHeight="1" spans="1:19">
      <c r="A3" s="40" t="s">
        <v>29</v>
      </c>
      <c r="B3" s="40" t="s">
        <v>30</v>
      </c>
      <c r="C3" s="40" t="s">
        <v>31</v>
      </c>
      <c r="D3" s="40"/>
      <c r="E3" s="40"/>
      <c r="F3" s="40"/>
      <c r="G3" s="40"/>
      <c r="H3" s="40"/>
      <c r="I3" s="40"/>
      <c r="J3" s="40"/>
      <c r="K3" s="40"/>
      <c r="L3" s="40"/>
      <c r="M3" s="20" t="s">
        <v>32</v>
      </c>
      <c r="N3" s="20"/>
      <c r="O3" s="20"/>
      <c r="P3" s="20"/>
      <c r="Q3" s="20"/>
      <c r="R3" s="20"/>
      <c r="S3" s="20"/>
    </row>
    <row r="4" ht="15" customHeight="1" spans="1:19">
      <c r="A4" s="40"/>
      <c r="B4" s="40"/>
      <c r="C4" s="100" t="s">
        <v>5</v>
      </c>
      <c r="D4" s="101" t="s">
        <v>33</v>
      </c>
      <c r="E4" s="101" t="s">
        <v>34</v>
      </c>
      <c r="F4" s="101" t="s">
        <v>35</v>
      </c>
      <c r="G4" s="101" t="s">
        <v>36</v>
      </c>
      <c r="H4" s="100" t="s">
        <v>16</v>
      </c>
      <c r="I4" s="102" t="s">
        <v>17</v>
      </c>
      <c r="J4" s="101" t="s">
        <v>18</v>
      </c>
      <c r="K4" s="101" t="s">
        <v>19</v>
      </c>
      <c r="L4" s="102" t="s">
        <v>20</v>
      </c>
      <c r="M4" s="102" t="s">
        <v>5</v>
      </c>
      <c r="N4" s="100" t="s">
        <v>37</v>
      </c>
      <c r="O4" s="100" t="s">
        <v>38</v>
      </c>
      <c r="P4" s="100" t="s">
        <v>39</v>
      </c>
      <c r="Q4" s="100" t="s">
        <v>40</v>
      </c>
      <c r="R4" s="100" t="s">
        <v>41</v>
      </c>
      <c r="S4" s="24" t="s">
        <v>42</v>
      </c>
    </row>
    <row r="5" ht="15" customHeight="1" spans="1:19">
      <c r="A5" s="40"/>
      <c r="B5" s="40"/>
      <c r="C5" s="100"/>
      <c r="D5" s="103"/>
      <c r="E5" s="103"/>
      <c r="F5" s="103"/>
      <c r="G5" s="103"/>
      <c r="H5" s="100"/>
      <c r="I5" s="104"/>
      <c r="J5" s="103"/>
      <c r="K5" s="103"/>
      <c r="L5" s="104"/>
      <c r="M5" s="104"/>
      <c r="N5" s="100"/>
      <c r="O5" s="100"/>
      <c r="P5" s="100"/>
      <c r="Q5" s="100"/>
      <c r="R5" s="100"/>
      <c r="S5" s="105"/>
    </row>
    <row r="6" ht="15" customHeight="1" spans="1:19">
      <c r="A6" s="40"/>
      <c r="B6" s="40"/>
      <c r="C6" s="100"/>
      <c r="D6" s="106"/>
      <c r="E6" s="106"/>
      <c r="F6" s="106"/>
      <c r="G6" s="106"/>
      <c r="H6" s="100"/>
      <c r="I6" s="107"/>
      <c r="J6" s="106"/>
      <c r="K6" s="106"/>
      <c r="L6" s="107"/>
      <c r="M6" s="107"/>
      <c r="N6" s="100"/>
      <c r="O6" s="100"/>
      <c r="P6" s="100"/>
      <c r="Q6" s="100"/>
      <c r="R6" s="100"/>
      <c r="S6" s="108"/>
    </row>
    <row r="7" ht="15" customHeight="1" spans="1:19">
      <c r="A7" s="83" t="s">
        <v>43</v>
      </c>
      <c r="B7" s="21">
        <f>C7+M7</f>
        <v>140.78</v>
      </c>
      <c r="C7" s="21">
        <f>SUM(D7:L7)</f>
        <v>140.78</v>
      </c>
      <c r="D7" s="109">
        <v>140.78</v>
      </c>
      <c r="E7" s="109"/>
      <c r="F7" s="109"/>
      <c r="G7" s="109"/>
      <c r="H7" s="109"/>
      <c r="I7" s="109"/>
      <c r="J7" s="109"/>
      <c r="K7" s="109"/>
      <c r="L7" s="109"/>
      <c r="M7" s="21">
        <f>SUM(N7:S7)</f>
        <v>0</v>
      </c>
      <c r="N7" s="109"/>
      <c r="O7" s="109"/>
      <c r="P7" s="109"/>
      <c r="Q7" s="109"/>
      <c r="R7" s="109"/>
      <c r="S7" s="109"/>
    </row>
    <row r="8" ht="15" customHeight="1" spans="1:19">
      <c r="A8" s="44"/>
      <c r="B8" s="21">
        <f t="shared" ref="B8:B20" si="0">C8+M8</f>
        <v>0</v>
      </c>
      <c r="C8" s="21">
        <f t="shared" ref="C8:C20" si="1">SUM(D8:L8)</f>
        <v>0</v>
      </c>
      <c r="D8" s="45"/>
      <c r="E8" s="45"/>
      <c r="F8" s="45"/>
      <c r="G8" s="45"/>
      <c r="H8" s="45"/>
      <c r="I8" s="45"/>
      <c r="J8" s="45"/>
      <c r="K8" s="45"/>
      <c r="L8" s="45"/>
      <c r="M8" s="21">
        <f t="shared" ref="M8:M20" si="2">SUM(N8:S8)</f>
        <v>0</v>
      </c>
      <c r="N8" s="45"/>
      <c r="O8" s="45"/>
      <c r="P8" s="45"/>
      <c r="Q8" s="45"/>
      <c r="R8" s="45"/>
      <c r="S8" s="45"/>
    </row>
    <row r="9" ht="15" customHeight="1" spans="1:19">
      <c r="A9" s="44"/>
      <c r="B9" s="21">
        <f t="shared" si="0"/>
        <v>0</v>
      </c>
      <c r="C9" s="21">
        <f t="shared" si="1"/>
        <v>0</v>
      </c>
      <c r="D9" s="45"/>
      <c r="E9" s="45"/>
      <c r="F9" s="45"/>
      <c r="G9" s="45"/>
      <c r="H9" s="45"/>
      <c r="I9" s="45"/>
      <c r="J9" s="45"/>
      <c r="K9" s="45"/>
      <c r="L9" s="45"/>
      <c r="M9" s="21">
        <f t="shared" si="2"/>
        <v>0</v>
      </c>
      <c r="N9" s="45"/>
      <c r="O9" s="45"/>
      <c r="P9" s="45"/>
      <c r="Q9" s="45"/>
      <c r="R9" s="45"/>
      <c r="S9" s="45"/>
    </row>
    <row r="10" ht="15" customHeight="1" spans="1:19">
      <c r="A10" s="44"/>
      <c r="B10" s="21">
        <f t="shared" si="0"/>
        <v>0</v>
      </c>
      <c r="C10" s="21">
        <f t="shared" si="1"/>
        <v>0</v>
      </c>
      <c r="D10" s="45"/>
      <c r="E10" s="45"/>
      <c r="F10" s="45"/>
      <c r="G10" s="45"/>
      <c r="H10" s="45"/>
      <c r="I10" s="45"/>
      <c r="J10" s="45"/>
      <c r="K10" s="45"/>
      <c r="L10" s="45"/>
      <c r="M10" s="21">
        <f t="shared" si="2"/>
        <v>0</v>
      </c>
      <c r="N10" s="45"/>
      <c r="O10" s="45"/>
      <c r="P10" s="45"/>
      <c r="Q10" s="45"/>
      <c r="R10" s="45"/>
      <c r="S10" s="45"/>
    </row>
    <row r="11" ht="15" customHeight="1" spans="1:19">
      <c r="A11" s="44"/>
      <c r="B11" s="21">
        <f t="shared" si="0"/>
        <v>0</v>
      </c>
      <c r="C11" s="21">
        <f t="shared" si="1"/>
        <v>0</v>
      </c>
      <c r="D11" s="45"/>
      <c r="E11" s="45"/>
      <c r="F11" s="45"/>
      <c r="G11" s="45"/>
      <c r="H11" s="45"/>
      <c r="I11" s="45"/>
      <c r="J11" s="45"/>
      <c r="K11" s="45"/>
      <c r="L11" s="45"/>
      <c r="M11" s="21">
        <f t="shared" si="2"/>
        <v>0</v>
      </c>
      <c r="N11" s="45"/>
      <c r="O11" s="45"/>
      <c r="P11" s="45"/>
      <c r="Q11" s="45"/>
      <c r="R11" s="45"/>
      <c r="S11" s="45"/>
    </row>
    <row r="12" ht="15" customHeight="1" spans="1:19">
      <c r="A12" s="44"/>
      <c r="B12" s="21">
        <f t="shared" si="0"/>
        <v>0</v>
      </c>
      <c r="C12" s="21">
        <f t="shared" si="1"/>
        <v>0</v>
      </c>
      <c r="D12" s="45"/>
      <c r="E12" s="45"/>
      <c r="F12" s="45"/>
      <c r="G12" s="45"/>
      <c r="H12" s="45"/>
      <c r="I12" s="45"/>
      <c r="J12" s="45"/>
      <c r="K12" s="45"/>
      <c r="L12" s="45"/>
      <c r="M12" s="21">
        <f t="shared" si="2"/>
        <v>0</v>
      </c>
      <c r="N12" s="45"/>
      <c r="O12" s="45"/>
      <c r="P12" s="45"/>
      <c r="Q12" s="45"/>
      <c r="R12" s="45"/>
      <c r="S12" s="45"/>
    </row>
    <row r="13" ht="15" customHeight="1" spans="1:19">
      <c r="A13" s="42"/>
      <c r="B13" s="21">
        <f t="shared" si="0"/>
        <v>0</v>
      </c>
      <c r="C13" s="21">
        <f t="shared" si="1"/>
        <v>0</v>
      </c>
      <c r="D13" s="45"/>
      <c r="E13" s="45"/>
      <c r="F13" s="45"/>
      <c r="G13" s="45"/>
      <c r="H13" s="45"/>
      <c r="I13" s="45"/>
      <c r="J13" s="45"/>
      <c r="K13" s="45"/>
      <c r="L13" s="45"/>
      <c r="M13" s="21">
        <f t="shared" si="2"/>
        <v>0</v>
      </c>
      <c r="N13" s="45"/>
      <c r="O13" s="45"/>
      <c r="P13" s="45"/>
      <c r="Q13" s="45"/>
      <c r="R13" s="45"/>
      <c r="S13" s="45"/>
    </row>
    <row r="14" ht="15" customHeight="1" spans="1:19">
      <c r="A14" s="44"/>
      <c r="B14" s="21">
        <f t="shared" si="0"/>
        <v>0</v>
      </c>
      <c r="C14" s="21">
        <f t="shared" si="1"/>
        <v>0</v>
      </c>
      <c r="D14" s="45"/>
      <c r="E14" s="45"/>
      <c r="F14" s="45"/>
      <c r="G14" s="45"/>
      <c r="H14" s="45"/>
      <c r="I14" s="45"/>
      <c r="J14" s="45"/>
      <c r="K14" s="45"/>
      <c r="L14" s="45"/>
      <c r="M14" s="21">
        <f t="shared" si="2"/>
        <v>0</v>
      </c>
      <c r="N14" s="45"/>
      <c r="O14" s="45"/>
      <c r="P14" s="45"/>
      <c r="Q14" s="45"/>
      <c r="R14" s="45"/>
      <c r="S14" s="45"/>
    </row>
    <row r="15" ht="15" customHeight="1" spans="1:19">
      <c r="A15" s="44"/>
      <c r="B15" s="21">
        <f t="shared" si="0"/>
        <v>0</v>
      </c>
      <c r="C15" s="21">
        <f t="shared" si="1"/>
        <v>0</v>
      </c>
      <c r="D15" s="45"/>
      <c r="E15" s="45"/>
      <c r="F15" s="45"/>
      <c r="G15" s="45"/>
      <c r="H15" s="45"/>
      <c r="I15" s="45"/>
      <c r="J15" s="45"/>
      <c r="K15" s="45"/>
      <c r="L15" s="45"/>
      <c r="M15" s="21">
        <f t="shared" si="2"/>
        <v>0</v>
      </c>
      <c r="N15" s="45"/>
      <c r="O15" s="45"/>
      <c r="P15" s="45"/>
      <c r="Q15" s="45"/>
      <c r="R15" s="45"/>
      <c r="S15" s="45"/>
    </row>
    <row r="16" ht="15" customHeight="1" spans="1:19">
      <c r="A16" s="44"/>
      <c r="B16" s="21">
        <f t="shared" si="0"/>
        <v>0</v>
      </c>
      <c r="C16" s="21">
        <f t="shared" si="1"/>
        <v>0</v>
      </c>
      <c r="D16" s="45"/>
      <c r="E16" s="45"/>
      <c r="F16" s="45"/>
      <c r="G16" s="45"/>
      <c r="H16" s="45"/>
      <c r="I16" s="45"/>
      <c r="J16" s="45"/>
      <c r="K16" s="45"/>
      <c r="L16" s="45"/>
      <c r="M16" s="21">
        <f t="shared" si="2"/>
        <v>0</v>
      </c>
      <c r="N16" s="45"/>
      <c r="O16" s="45"/>
      <c r="P16" s="45"/>
      <c r="Q16" s="45"/>
      <c r="R16" s="45"/>
      <c r="S16" s="45"/>
    </row>
    <row r="17" ht="15" customHeight="1" spans="1:19">
      <c r="A17" s="44"/>
      <c r="B17" s="21">
        <f t="shared" si="0"/>
        <v>0</v>
      </c>
      <c r="C17" s="21">
        <f t="shared" si="1"/>
        <v>0</v>
      </c>
      <c r="D17" s="45"/>
      <c r="E17" s="45"/>
      <c r="F17" s="45"/>
      <c r="G17" s="45"/>
      <c r="H17" s="45"/>
      <c r="I17" s="45"/>
      <c r="J17" s="45"/>
      <c r="K17" s="45"/>
      <c r="L17" s="45"/>
      <c r="M17" s="21">
        <f t="shared" si="2"/>
        <v>0</v>
      </c>
      <c r="N17" s="45"/>
      <c r="O17" s="45"/>
      <c r="P17" s="45"/>
      <c r="Q17" s="45"/>
      <c r="R17" s="45"/>
      <c r="S17" s="45"/>
    </row>
    <row r="18" ht="15" customHeight="1" spans="1:19">
      <c r="A18" s="44"/>
      <c r="B18" s="21">
        <f t="shared" si="0"/>
        <v>0</v>
      </c>
      <c r="C18" s="21">
        <f t="shared" si="1"/>
        <v>0</v>
      </c>
      <c r="D18" s="45"/>
      <c r="E18" s="45"/>
      <c r="F18" s="45"/>
      <c r="G18" s="45"/>
      <c r="H18" s="45"/>
      <c r="I18" s="45"/>
      <c r="J18" s="45"/>
      <c r="K18" s="45"/>
      <c r="L18" s="45"/>
      <c r="M18" s="21">
        <f t="shared" si="2"/>
        <v>0</v>
      </c>
      <c r="N18" s="45"/>
      <c r="O18" s="45"/>
      <c r="P18" s="45"/>
      <c r="Q18" s="45"/>
      <c r="R18" s="45"/>
      <c r="S18" s="45"/>
    </row>
    <row r="19" ht="15" customHeight="1" spans="1:19">
      <c r="A19" s="44"/>
      <c r="B19" s="21">
        <f t="shared" si="0"/>
        <v>0</v>
      </c>
      <c r="C19" s="21">
        <f t="shared" si="1"/>
        <v>0</v>
      </c>
      <c r="D19" s="45"/>
      <c r="E19" s="45"/>
      <c r="F19" s="45"/>
      <c r="G19" s="45"/>
      <c r="H19" s="45"/>
      <c r="I19" s="45"/>
      <c r="J19" s="45"/>
      <c r="K19" s="45"/>
      <c r="L19" s="45"/>
      <c r="M19" s="21">
        <f t="shared" si="2"/>
        <v>0</v>
      </c>
      <c r="N19" s="45"/>
      <c r="O19" s="45"/>
      <c r="P19" s="45"/>
      <c r="Q19" s="45"/>
      <c r="R19" s="45"/>
      <c r="S19" s="45"/>
    </row>
    <row r="20" ht="15" customHeight="1" spans="1:19">
      <c r="A20" s="110" t="s">
        <v>44</v>
      </c>
      <c r="B20" s="21">
        <f t="shared" si="0"/>
        <v>140.78</v>
      </c>
      <c r="C20" s="21">
        <f t="shared" si="1"/>
        <v>140.78</v>
      </c>
      <c r="D20" s="21">
        <f>SUM(D7:D19)</f>
        <v>140.78</v>
      </c>
      <c r="E20" s="21">
        <f t="shared" ref="E20:L20" si="3">SUM(E7:E19)</f>
        <v>0</v>
      </c>
      <c r="F20" s="21">
        <f t="shared" si="3"/>
        <v>0</v>
      </c>
      <c r="G20" s="21">
        <f t="shared" si="3"/>
        <v>0</v>
      </c>
      <c r="H20" s="21">
        <f t="shared" si="3"/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2"/>
        <v>0</v>
      </c>
      <c r="N20" s="111">
        <f t="shared" ref="N20:S20" si="4">SUM(N7:N19)</f>
        <v>0</v>
      </c>
      <c r="O20" s="111">
        <f t="shared" si="4"/>
        <v>0</v>
      </c>
      <c r="P20" s="111">
        <f t="shared" si="4"/>
        <v>0</v>
      </c>
      <c r="Q20" s="111">
        <f t="shared" si="4"/>
        <v>0</v>
      </c>
      <c r="R20" s="111">
        <f t="shared" si="4"/>
        <v>0</v>
      </c>
      <c r="S20" s="11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L10" sqref="L10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91" t="s">
        <v>45</v>
      </c>
      <c r="B1" s="92"/>
      <c r="C1" s="92"/>
      <c r="D1" s="92"/>
      <c r="E1" s="92"/>
      <c r="F1" s="92"/>
      <c r="G1" s="92"/>
      <c r="H1" s="92"/>
    </row>
    <row r="2" ht="15" customHeight="1" spans="1:8">
      <c r="A2" s="93"/>
      <c r="B2" s="93"/>
      <c r="C2" s="93"/>
      <c r="D2" s="93"/>
      <c r="E2" s="93"/>
      <c r="F2" s="39"/>
      <c r="G2" s="39" t="s">
        <v>1</v>
      </c>
      <c r="H2" s="39"/>
    </row>
    <row r="3" ht="15" customHeight="1" spans="1:8">
      <c r="A3" s="94" t="s">
        <v>46</v>
      </c>
      <c r="B3" s="94" t="s">
        <v>47</v>
      </c>
      <c r="C3" s="40" t="s">
        <v>5</v>
      </c>
      <c r="D3" s="94" t="s">
        <v>48</v>
      </c>
      <c r="E3" s="40" t="s">
        <v>49</v>
      </c>
      <c r="F3" s="16" t="s">
        <v>50</v>
      </c>
      <c r="G3" s="40" t="s">
        <v>51</v>
      </c>
      <c r="H3" s="40" t="s">
        <v>52</v>
      </c>
    </row>
    <row r="4" spans="1:8">
      <c r="A4" s="95"/>
      <c r="B4" s="95"/>
      <c r="C4" s="41"/>
      <c r="D4" s="95"/>
      <c r="E4" s="41"/>
      <c r="F4" s="96"/>
      <c r="G4" s="41"/>
      <c r="H4" s="41"/>
    </row>
    <row r="5" spans="1:8">
      <c r="A5" s="95"/>
      <c r="B5" s="95"/>
      <c r="C5" s="41"/>
      <c r="D5" s="95"/>
      <c r="E5" s="41"/>
      <c r="F5" s="96"/>
      <c r="G5" s="41"/>
      <c r="H5" s="41"/>
    </row>
    <row r="6" spans="1:8">
      <c r="A6" s="97"/>
      <c r="B6" s="97"/>
      <c r="C6" s="41"/>
      <c r="D6" s="97"/>
      <c r="E6" s="41"/>
      <c r="F6" s="18"/>
      <c r="G6" s="41"/>
      <c r="H6" s="41"/>
    </row>
    <row r="7" ht="32.25" customHeight="1" spans="1:8">
      <c r="A7" s="73">
        <v>210</v>
      </c>
      <c r="B7" s="73" t="s">
        <v>9</v>
      </c>
      <c r="C7" s="21">
        <f>C8+C9</f>
        <v>127.5</v>
      </c>
      <c r="D7" s="21">
        <f>D8+D9</f>
        <v>104.53</v>
      </c>
      <c r="E7" s="21">
        <f>E8+E9</f>
        <v>22.97</v>
      </c>
      <c r="F7" s="21"/>
      <c r="G7" s="21"/>
      <c r="H7" s="21"/>
    </row>
    <row r="8" ht="32.25" customHeight="1" spans="1:8">
      <c r="A8" s="73">
        <v>2100401</v>
      </c>
      <c r="B8" s="73" t="s">
        <v>53</v>
      </c>
      <c r="C8" s="21">
        <f>D8+E8</f>
        <v>122.19</v>
      </c>
      <c r="D8" s="45">
        <v>99.22</v>
      </c>
      <c r="E8" s="45">
        <v>22.97</v>
      </c>
      <c r="F8" s="45"/>
      <c r="G8" s="45"/>
      <c r="H8" s="45"/>
    </row>
    <row r="9" ht="32.25" customHeight="1" spans="1:8">
      <c r="A9" s="73">
        <v>2101102</v>
      </c>
      <c r="B9" s="73" t="s">
        <v>54</v>
      </c>
      <c r="C9" s="21">
        <f t="shared" ref="C9:C12" si="0">D9</f>
        <v>5.31</v>
      </c>
      <c r="D9" s="45">
        <v>5.31</v>
      </c>
      <c r="E9" s="45"/>
      <c r="F9" s="45"/>
      <c r="G9" s="45"/>
      <c r="H9" s="45"/>
    </row>
    <row r="10" ht="32.25" customHeight="1" spans="1:8">
      <c r="A10" s="73">
        <v>208</v>
      </c>
      <c r="B10" s="73" t="s">
        <v>11</v>
      </c>
      <c r="C10" s="21">
        <f t="shared" ref="C10:H10" si="1">C11+C12</f>
        <v>13.28</v>
      </c>
      <c r="D10" s="21">
        <f t="shared" si="1"/>
        <v>13.28</v>
      </c>
      <c r="E10" s="21">
        <f t="shared" si="1"/>
        <v>0</v>
      </c>
      <c r="F10" s="21">
        <f t="shared" si="1"/>
        <v>0</v>
      </c>
      <c r="G10" s="21">
        <f t="shared" si="1"/>
        <v>0</v>
      </c>
      <c r="H10" s="21">
        <f t="shared" si="1"/>
        <v>0</v>
      </c>
    </row>
    <row r="11" ht="32.25" customHeight="1" spans="1:8">
      <c r="A11" s="73">
        <v>2080505</v>
      </c>
      <c r="B11" s="73" t="s">
        <v>55</v>
      </c>
      <c r="C11" s="21">
        <f t="shared" si="0"/>
        <v>13.28</v>
      </c>
      <c r="D11" s="45">
        <v>13.28</v>
      </c>
      <c r="E11" s="45"/>
      <c r="F11" s="45"/>
      <c r="G11" s="45"/>
      <c r="H11" s="45"/>
    </row>
    <row r="12" ht="32.25" customHeight="1" spans="1:8">
      <c r="A12" s="73">
        <v>2080506</v>
      </c>
      <c r="B12" s="73" t="s">
        <v>56</v>
      </c>
      <c r="C12" s="21">
        <f t="shared" si="0"/>
        <v>0</v>
      </c>
      <c r="D12" s="45"/>
      <c r="E12" s="45"/>
      <c r="F12" s="45"/>
      <c r="G12" s="45"/>
      <c r="H12" s="45"/>
    </row>
    <row r="13" ht="15" customHeight="1" spans="1:8">
      <c r="A13" s="44"/>
      <c r="B13" s="77"/>
      <c r="C13" s="21"/>
      <c r="D13" s="45"/>
      <c r="E13" s="45"/>
      <c r="F13" s="45"/>
      <c r="G13" s="45"/>
      <c r="H13" s="45"/>
    </row>
    <row r="14" ht="15" customHeight="1" spans="1:8">
      <c r="A14" s="44"/>
      <c r="B14" s="77"/>
      <c r="C14" s="21"/>
      <c r="D14" s="45"/>
      <c r="E14" s="45"/>
      <c r="F14" s="45"/>
      <c r="G14" s="45"/>
      <c r="H14" s="45"/>
    </row>
    <row r="15" ht="15" customHeight="1" spans="1:8">
      <c r="A15" s="44"/>
      <c r="B15" s="77"/>
      <c r="C15" s="21"/>
      <c r="D15" s="45"/>
      <c r="E15" s="45"/>
      <c r="F15" s="45"/>
      <c r="G15" s="45"/>
      <c r="H15" s="45"/>
    </row>
    <row r="16" ht="15" customHeight="1" spans="1:8">
      <c r="A16" s="44"/>
      <c r="B16" s="77"/>
      <c r="C16" s="21"/>
      <c r="D16" s="45"/>
      <c r="E16" s="45"/>
      <c r="F16" s="45"/>
      <c r="G16" s="45"/>
      <c r="H16" s="45"/>
    </row>
    <row r="17" ht="15" customHeight="1" spans="1:8">
      <c r="A17" s="44"/>
      <c r="B17" s="77"/>
      <c r="C17" s="21"/>
      <c r="D17" s="45"/>
      <c r="E17" s="45"/>
      <c r="F17" s="45"/>
      <c r="G17" s="45"/>
      <c r="H17" s="45"/>
    </row>
    <row r="18" ht="15" customHeight="1" spans="1:8">
      <c r="A18" s="44"/>
      <c r="B18" s="77"/>
      <c r="C18" s="21"/>
      <c r="D18" s="45"/>
      <c r="E18" s="45"/>
      <c r="F18" s="45"/>
      <c r="G18" s="45"/>
      <c r="H18" s="45"/>
    </row>
    <row r="19" ht="15" customHeight="1" spans="1:8">
      <c r="A19" s="44"/>
      <c r="B19" s="77"/>
      <c r="C19" s="21"/>
      <c r="D19" s="45"/>
      <c r="E19" s="45"/>
      <c r="F19" s="45"/>
      <c r="G19" s="45"/>
      <c r="H19" s="45"/>
    </row>
    <row r="20" ht="15" customHeight="1" spans="1:8">
      <c r="A20" s="44"/>
      <c r="B20" s="77"/>
      <c r="C20" s="21"/>
      <c r="D20" s="45"/>
      <c r="E20" s="45"/>
      <c r="F20" s="45"/>
      <c r="G20" s="45"/>
      <c r="H20" s="45"/>
    </row>
    <row r="21" ht="15" customHeight="1" spans="1:8">
      <c r="A21" s="44"/>
      <c r="B21" s="77"/>
      <c r="C21" s="21"/>
      <c r="D21" s="45"/>
      <c r="E21" s="45"/>
      <c r="F21" s="45"/>
      <c r="G21" s="45"/>
      <c r="H21" s="45"/>
    </row>
    <row r="22" ht="15" customHeight="1" spans="1:8">
      <c r="A22" s="44"/>
      <c r="B22" s="77"/>
      <c r="C22" s="21"/>
      <c r="D22" s="45"/>
      <c r="E22" s="45"/>
      <c r="F22" s="45"/>
      <c r="G22" s="45"/>
      <c r="H22" s="45"/>
    </row>
    <row r="23" customHeight="1" spans="1:8">
      <c r="A23" s="80"/>
      <c r="B23" s="56" t="s">
        <v>44</v>
      </c>
      <c r="C23" s="21" t="e">
        <f>#REF!+#REF!+#REF!</f>
        <v>#REF!</v>
      </c>
      <c r="D23" s="21" t="e">
        <f>#REF!+#REF!+#REF!</f>
        <v>#REF!</v>
      </c>
      <c r="E23" s="21" t="e">
        <f>#REF!+#REF!+#REF!</f>
        <v>#REF!</v>
      </c>
      <c r="F23" s="21" t="e">
        <f>#REF!+#REF!+#REF!</f>
        <v>#REF!</v>
      </c>
      <c r="G23" s="21" t="e">
        <f>#REF!+#REF!+#REF!</f>
        <v>#REF!</v>
      </c>
      <c r="H23" s="21" t="e">
        <f>#REF!+#REF!+#REF!</f>
        <v>#REF!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P18" sqref="P18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47" t="s">
        <v>57</v>
      </c>
      <c r="B1" s="47"/>
      <c r="C1" s="47"/>
      <c r="D1" s="47"/>
      <c r="E1" s="47"/>
      <c r="F1" s="47"/>
      <c r="G1" s="47"/>
      <c r="H1" s="47"/>
      <c r="I1" s="47"/>
      <c r="J1" s="47"/>
    </row>
    <row r="2" ht="15" customHeight="1" spans="1:10">
      <c r="A2" s="81" t="s">
        <v>58</v>
      </c>
      <c r="B2" s="81"/>
      <c r="C2" s="81"/>
      <c r="D2" s="81"/>
      <c r="E2" s="81"/>
      <c r="F2" s="81"/>
      <c r="G2" s="81"/>
      <c r="H2" s="81"/>
      <c r="I2" s="81"/>
      <c r="J2" s="81"/>
    </row>
    <row r="3" ht="25.15" customHeight="1" spans="1:10">
      <c r="A3" s="82" t="s">
        <v>59</v>
      </c>
      <c r="B3" s="82"/>
      <c r="C3" s="82"/>
      <c r="D3" s="82"/>
      <c r="E3" s="82" t="s">
        <v>60</v>
      </c>
      <c r="F3" s="82"/>
      <c r="G3" s="82"/>
      <c r="H3" s="82"/>
      <c r="I3" s="82"/>
      <c r="J3" s="82"/>
    </row>
    <row r="4" ht="15" customHeight="1" spans="1:10">
      <c r="A4" s="82" t="s">
        <v>4</v>
      </c>
      <c r="B4" s="19" t="s">
        <v>5</v>
      </c>
      <c r="C4" s="19" t="s">
        <v>6</v>
      </c>
      <c r="D4" s="19" t="s">
        <v>7</v>
      </c>
      <c r="E4" s="82" t="s">
        <v>4</v>
      </c>
      <c r="F4" s="19" t="s">
        <v>5</v>
      </c>
      <c r="G4" s="82" t="s">
        <v>33</v>
      </c>
      <c r="H4" s="82"/>
      <c r="I4" s="82" t="s">
        <v>34</v>
      </c>
      <c r="J4" s="82"/>
    </row>
    <row r="5" ht="36" spans="1:10">
      <c r="A5" s="82"/>
      <c r="B5" s="19"/>
      <c r="C5" s="19"/>
      <c r="D5" s="19"/>
      <c r="E5" s="82"/>
      <c r="F5" s="19"/>
      <c r="G5" s="19" t="s">
        <v>6</v>
      </c>
      <c r="H5" s="19" t="s">
        <v>7</v>
      </c>
      <c r="I5" s="19" t="s">
        <v>6</v>
      </c>
      <c r="J5" s="19" t="s">
        <v>7</v>
      </c>
    </row>
    <row r="6" ht="25.15" customHeight="1" spans="1:10">
      <c r="A6" s="83" t="s">
        <v>61</v>
      </c>
      <c r="B6" s="84">
        <f t="shared" ref="B6:B14" si="0">SUM(C6:D6)</f>
        <v>140.78</v>
      </c>
      <c r="C6" s="85">
        <v>140.78</v>
      </c>
      <c r="D6" s="85"/>
      <c r="E6" s="19" t="s">
        <v>9</v>
      </c>
      <c r="F6" s="84">
        <f t="shared" ref="F6:F14" si="1">SUM(G6:J6)</f>
        <v>127.5</v>
      </c>
      <c r="G6" s="85">
        <v>127.5</v>
      </c>
      <c r="H6" s="86"/>
      <c r="I6" s="86"/>
      <c r="J6" s="86"/>
    </row>
    <row r="7" ht="25.15" customHeight="1" spans="1:10">
      <c r="A7" s="83" t="s">
        <v>62</v>
      </c>
      <c r="B7" s="84">
        <f t="shared" si="0"/>
        <v>140.78</v>
      </c>
      <c r="C7" s="85">
        <v>140.78</v>
      </c>
      <c r="D7" s="85"/>
      <c r="E7" s="19" t="s">
        <v>11</v>
      </c>
      <c r="F7" s="84">
        <f t="shared" si="1"/>
        <v>13.28</v>
      </c>
      <c r="G7" s="85">
        <v>13.28</v>
      </c>
      <c r="H7" s="86"/>
      <c r="I7" s="86"/>
      <c r="J7" s="86"/>
    </row>
    <row r="8" ht="25.15" customHeight="1" spans="1:10">
      <c r="A8" s="83" t="s">
        <v>63</v>
      </c>
      <c r="B8" s="84">
        <f t="shared" si="0"/>
        <v>0</v>
      </c>
      <c r="C8" s="85"/>
      <c r="D8" s="85"/>
      <c r="E8" s="51"/>
      <c r="F8" s="84">
        <f t="shared" si="1"/>
        <v>0</v>
      </c>
      <c r="G8" s="86"/>
      <c r="H8" s="86"/>
      <c r="I8" s="86"/>
      <c r="J8" s="86"/>
    </row>
    <row r="9" ht="25.15" customHeight="1" spans="1:10">
      <c r="A9" s="83" t="s">
        <v>64</v>
      </c>
      <c r="B9" s="84">
        <f t="shared" si="0"/>
        <v>0</v>
      </c>
      <c r="C9" s="85"/>
      <c r="D9" s="85"/>
      <c r="E9" s="51"/>
      <c r="F9" s="84">
        <f t="shared" si="1"/>
        <v>0</v>
      </c>
      <c r="G9" s="86"/>
      <c r="H9" s="86"/>
      <c r="I9" s="86"/>
      <c r="J9" s="86"/>
    </row>
    <row r="10" ht="25.15" customHeight="1" spans="1:10">
      <c r="A10" s="87"/>
      <c r="B10" s="84">
        <f t="shared" si="0"/>
        <v>0</v>
      </c>
      <c r="C10" s="85"/>
      <c r="D10" s="85"/>
      <c r="E10" s="51"/>
      <c r="F10" s="84">
        <f t="shared" si="1"/>
        <v>0</v>
      </c>
      <c r="G10" s="86"/>
      <c r="H10" s="86"/>
      <c r="I10" s="86"/>
      <c r="J10" s="86"/>
    </row>
    <row r="11" ht="25.15" customHeight="1" spans="1:10">
      <c r="A11" s="87"/>
      <c r="B11" s="84">
        <f t="shared" si="0"/>
        <v>0</v>
      </c>
      <c r="C11" s="85"/>
      <c r="D11" s="85"/>
      <c r="E11" s="51"/>
      <c r="F11" s="84">
        <f t="shared" si="1"/>
        <v>0</v>
      </c>
      <c r="G11" s="86"/>
      <c r="H11" s="86"/>
      <c r="I11" s="86"/>
      <c r="J11" s="86"/>
    </row>
    <row r="12" ht="25.15" customHeight="1" spans="1:10">
      <c r="A12" s="88"/>
      <c r="B12" s="84">
        <f t="shared" si="0"/>
        <v>0</v>
      </c>
      <c r="C12" s="85"/>
      <c r="D12" s="85"/>
      <c r="E12" s="51"/>
      <c r="F12" s="84">
        <f t="shared" si="1"/>
        <v>0</v>
      </c>
      <c r="G12" s="86"/>
      <c r="H12" s="86"/>
      <c r="I12" s="86"/>
      <c r="J12" s="86"/>
    </row>
    <row r="13" ht="25.15" customHeight="1" spans="1:10">
      <c r="A13" s="88"/>
      <c r="B13" s="84">
        <f t="shared" si="0"/>
        <v>0</v>
      </c>
      <c r="C13" s="85"/>
      <c r="D13" s="85"/>
      <c r="E13" s="51"/>
      <c r="F13" s="84">
        <f t="shared" si="1"/>
        <v>0</v>
      </c>
      <c r="G13" s="86"/>
      <c r="H13" s="86"/>
      <c r="I13" s="86"/>
      <c r="J13" s="86"/>
    </row>
    <row r="14" ht="25.15" customHeight="1" spans="1:10">
      <c r="A14" s="88"/>
      <c r="B14" s="84">
        <f t="shared" si="0"/>
        <v>0</v>
      </c>
      <c r="C14" s="85"/>
      <c r="D14" s="85"/>
      <c r="E14" s="51"/>
      <c r="F14" s="84">
        <f t="shared" si="1"/>
        <v>0</v>
      </c>
      <c r="G14" s="86"/>
      <c r="H14" s="86"/>
      <c r="I14" s="86"/>
      <c r="J14" s="86"/>
    </row>
    <row r="15" ht="25.15" customHeight="1" spans="1:10">
      <c r="A15" s="89" t="s">
        <v>65</v>
      </c>
      <c r="B15" s="84">
        <f>SUM(B11:B14)</f>
        <v>0</v>
      </c>
      <c r="C15" s="84" t="e">
        <f>#REF!</f>
        <v>#REF!</v>
      </c>
      <c r="D15" s="84" t="e">
        <f>#REF!</f>
        <v>#REF!</v>
      </c>
      <c r="E15" s="89" t="s">
        <v>66</v>
      </c>
      <c r="F15" s="84">
        <f>SUM(F11:F14)</f>
        <v>0</v>
      </c>
      <c r="G15" s="84">
        <f>SUM(G11:G14)</f>
        <v>0</v>
      </c>
      <c r="H15" s="84">
        <f>SUM(H11:H14)</f>
        <v>0</v>
      </c>
      <c r="I15" s="84">
        <f>SUM(I11:I14)</f>
        <v>0</v>
      </c>
      <c r="J15" s="84">
        <f>SUM(J11:J14)</f>
        <v>0</v>
      </c>
    </row>
    <row r="16" ht="25.15" customHeight="1" spans="1:10">
      <c r="A16" s="90" t="s">
        <v>67</v>
      </c>
      <c r="B16" s="84">
        <f>C16+D16</f>
        <v>0</v>
      </c>
      <c r="C16" s="85">
        <f>C17+C18+C19</f>
        <v>0</v>
      </c>
      <c r="D16" s="85">
        <f>D17+D18+D19</f>
        <v>0</v>
      </c>
      <c r="E16" s="88" t="s">
        <v>68</v>
      </c>
      <c r="F16" s="84"/>
      <c r="G16" s="86"/>
      <c r="H16" s="86"/>
      <c r="I16" s="86"/>
      <c r="J16" s="86"/>
    </row>
    <row r="17" ht="25.15" customHeight="1" spans="1:10">
      <c r="A17" s="90" t="s">
        <v>62</v>
      </c>
      <c r="B17" s="84">
        <f>C17+D17</f>
        <v>0</v>
      </c>
      <c r="C17" s="85"/>
      <c r="D17" s="85"/>
      <c r="E17" s="88"/>
      <c r="F17" s="84"/>
      <c r="G17" s="86"/>
      <c r="H17" s="86"/>
      <c r="I17" s="86"/>
      <c r="J17" s="86"/>
    </row>
    <row r="18" ht="25.15" customHeight="1" spans="1:10">
      <c r="A18" s="90" t="s">
        <v>63</v>
      </c>
      <c r="B18" s="84">
        <f>C18+D18</f>
        <v>0</v>
      </c>
      <c r="C18" s="85"/>
      <c r="D18" s="85"/>
      <c r="E18" s="88"/>
      <c r="F18" s="84"/>
      <c r="G18" s="86"/>
      <c r="H18" s="86"/>
      <c r="I18" s="86"/>
      <c r="J18" s="86"/>
    </row>
    <row r="19" ht="33" customHeight="1" spans="1:10">
      <c r="A19" s="90" t="s">
        <v>64</v>
      </c>
      <c r="B19" s="84">
        <f>C19+D19</f>
        <v>0</v>
      </c>
      <c r="C19" s="85"/>
      <c r="D19" s="85"/>
      <c r="E19" s="88"/>
      <c r="F19" s="84"/>
      <c r="G19" s="86"/>
      <c r="H19" s="86"/>
      <c r="I19" s="86"/>
      <c r="J19" s="86"/>
    </row>
    <row r="20" ht="28.9" customHeight="1" spans="1:10">
      <c r="A20" s="89" t="s">
        <v>26</v>
      </c>
      <c r="B20" s="84">
        <f>SUM(B15:B19)</f>
        <v>0</v>
      </c>
      <c r="C20" s="84" t="e">
        <f>SUM(C15:C19)</f>
        <v>#REF!</v>
      </c>
      <c r="D20" s="84" t="e">
        <f>SUM(D15:D19)</f>
        <v>#REF!</v>
      </c>
      <c r="E20" s="89" t="s">
        <v>27</v>
      </c>
      <c r="F20" s="84">
        <f>SUM(F15:F19)</f>
        <v>0</v>
      </c>
      <c r="G20" s="84">
        <f>SUM(G15:G19)</f>
        <v>0</v>
      </c>
      <c r="H20" s="84">
        <f>SUM(H15:H19)</f>
        <v>0</v>
      </c>
      <c r="I20" s="84">
        <f>SUM(I15:I19)</f>
        <v>0</v>
      </c>
      <c r="J20" s="84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A3" workbookViewId="0">
      <selection activeCell="E5" sqref="E5:F5"/>
    </sheetView>
  </sheetViews>
  <sheetFormatPr defaultColWidth="9" defaultRowHeight="13.5" outlineLevelCol="7"/>
  <cols>
    <col min="1" max="1" width="13" customWidth="1"/>
    <col min="2" max="2" width="24.1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5" t="s">
        <v>69</v>
      </c>
      <c r="B1" s="47"/>
      <c r="C1" s="47"/>
      <c r="D1" s="47"/>
      <c r="E1" s="47"/>
      <c r="F1" s="47"/>
      <c r="G1" s="47"/>
    </row>
    <row r="2" ht="15" customHeight="1" spans="1:8">
      <c r="A2" s="38"/>
      <c r="B2" s="38"/>
      <c r="C2" s="38"/>
      <c r="D2" s="38"/>
      <c r="E2" s="38"/>
      <c r="F2" s="38"/>
      <c r="G2" s="39" t="s">
        <v>1</v>
      </c>
    </row>
    <row r="3" s="67" customFormat="1" ht="26.25" customHeight="1" spans="1:8">
      <c r="A3" s="68" t="s">
        <v>70</v>
      </c>
      <c r="B3" s="68" t="s">
        <v>70</v>
      </c>
      <c r="C3" s="68" t="s">
        <v>30</v>
      </c>
      <c r="D3" s="68" t="s">
        <v>48</v>
      </c>
      <c r="E3" s="69"/>
      <c r="F3" s="69"/>
      <c r="G3" s="70" t="s">
        <v>71</v>
      </c>
    </row>
    <row r="4" s="67" customFormat="1" ht="24" customHeight="1" spans="1:8">
      <c r="A4" s="68" t="s">
        <v>72</v>
      </c>
      <c r="B4" s="68" t="s">
        <v>73</v>
      </c>
      <c r="C4" s="69"/>
      <c r="D4" s="71" t="s">
        <v>74</v>
      </c>
      <c r="E4" s="68" t="s">
        <v>75</v>
      </c>
      <c r="F4" s="68" t="s">
        <v>76</v>
      </c>
      <c r="G4" s="72"/>
    </row>
    <row r="5" ht="24" customHeight="1" spans="1:8">
      <c r="A5" s="73">
        <v>210</v>
      </c>
      <c r="B5" s="44" t="s">
        <v>9</v>
      </c>
      <c r="C5" s="21">
        <f>D5+G5</f>
        <v>127.5</v>
      </c>
      <c r="D5" s="21">
        <f t="shared" ref="D5:G5" si="0">D6+D7</f>
        <v>104.53</v>
      </c>
      <c r="E5" s="21">
        <f t="shared" si="0"/>
        <v>99.2</v>
      </c>
      <c r="F5" s="21">
        <f t="shared" si="0"/>
        <v>5.33</v>
      </c>
      <c r="G5" s="21">
        <f t="shared" si="0"/>
        <v>22.97</v>
      </c>
    </row>
    <row r="6" ht="24" customHeight="1" spans="1:8">
      <c r="A6" s="73">
        <v>2100401</v>
      </c>
      <c r="B6" s="74" t="s">
        <v>53</v>
      </c>
      <c r="C6" s="21">
        <f>D6+G6</f>
        <v>122.19</v>
      </c>
      <c r="D6" s="21">
        <f>SUM(E6:F6)</f>
        <v>99.22</v>
      </c>
      <c r="E6" s="75">
        <v>93.89</v>
      </c>
      <c r="F6" s="75">
        <v>5.33</v>
      </c>
      <c r="G6" s="43">
        <v>22.97</v>
      </c>
      <c r="H6" s="76"/>
    </row>
    <row r="7" ht="24" customHeight="1" spans="1:8">
      <c r="A7" s="73">
        <v>2101102</v>
      </c>
      <c r="B7" s="74" t="s">
        <v>54</v>
      </c>
      <c r="C7" s="21">
        <f>D7+G7</f>
        <v>5.31</v>
      </c>
      <c r="D7" s="21">
        <f>SUM(E7:F7)</f>
        <v>5.31</v>
      </c>
      <c r="E7" s="45">
        <v>5.31</v>
      </c>
      <c r="F7" s="75"/>
      <c r="G7" s="43"/>
    </row>
    <row r="8" ht="24" customHeight="1" spans="1:8">
      <c r="A8" s="73">
        <v>208</v>
      </c>
      <c r="B8" s="77" t="s">
        <v>11</v>
      </c>
      <c r="C8" s="21">
        <f t="shared" ref="C8:G8" si="1">C9+C10</f>
        <v>13.28</v>
      </c>
      <c r="D8" s="21">
        <f t="shared" si="1"/>
        <v>13.28</v>
      </c>
      <c r="E8" s="21">
        <f t="shared" si="1"/>
        <v>13.28</v>
      </c>
      <c r="F8" s="21">
        <f t="shared" si="1"/>
        <v>0</v>
      </c>
      <c r="G8" s="21">
        <f t="shared" si="1"/>
        <v>0</v>
      </c>
    </row>
    <row r="9" ht="24" customHeight="1" spans="1:8">
      <c r="A9" s="73">
        <v>2080505</v>
      </c>
      <c r="B9" s="42" t="s">
        <v>77</v>
      </c>
      <c r="C9" s="21">
        <f>D9+G9</f>
        <v>13.28</v>
      </c>
      <c r="D9" s="21">
        <f>SUM(E9:F9)</f>
        <v>13.28</v>
      </c>
      <c r="E9" s="45">
        <v>13.28</v>
      </c>
      <c r="F9" s="45"/>
      <c r="G9" s="45"/>
    </row>
    <row r="10" ht="24" customHeight="1" spans="1:8">
      <c r="A10" s="73">
        <v>2080506</v>
      </c>
      <c r="B10" s="78" t="s">
        <v>56</v>
      </c>
      <c r="C10" s="21">
        <f>D10+G10</f>
        <v>0</v>
      </c>
      <c r="D10" s="21">
        <f>SUM(E10:F10)</f>
        <v>0</v>
      </c>
      <c r="E10" s="45"/>
      <c r="F10" s="45"/>
      <c r="G10" s="45"/>
    </row>
    <row r="11" ht="24" customHeight="1" spans="1:8">
      <c r="A11" s="44"/>
      <c r="B11" s="79"/>
      <c r="C11" s="21"/>
      <c r="D11" s="21"/>
      <c r="E11" s="45"/>
      <c r="F11" s="75"/>
      <c r="G11" s="75"/>
    </row>
    <row r="12" ht="24" customHeight="1" spans="1:8">
      <c r="A12" s="44"/>
      <c r="B12" s="44"/>
      <c r="C12" s="21"/>
      <c r="D12" s="21"/>
      <c r="E12" s="45"/>
      <c r="F12" s="45"/>
      <c r="G12" s="45"/>
    </row>
    <row r="13" ht="24" customHeight="1" spans="1:8">
      <c r="A13" s="44"/>
      <c r="B13" s="79"/>
      <c r="C13" s="21"/>
      <c r="D13" s="21"/>
      <c r="E13" s="45"/>
      <c r="F13" s="45"/>
      <c r="G13" s="45"/>
    </row>
    <row r="14" ht="24" customHeight="1" spans="1:8">
      <c r="A14" s="44"/>
      <c r="B14" s="79"/>
      <c r="C14" s="21"/>
      <c r="D14" s="21"/>
      <c r="E14" s="45"/>
      <c r="F14" s="45"/>
      <c r="G14" s="45"/>
    </row>
    <row r="15" ht="24" customHeight="1" spans="1:8">
      <c r="A15" s="44"/>
      <c r="B15" s="79"/>
      <c r="C15" s="21"/>
      <c r="D15" s="21"/>
      <c r="E15" s="45"/>
      <c r="F15" s="45"/>
      <c r="G15" s="45"/>
    </row>
    <row r="16" ht="24" customHeight="1" spans="1:8">
      <c r="A16" s="44"/>
      <c r="B16" s="44"/>
      <c r="C16" s="21">
        <f t="shared" ref="C11:C29" si="2">D16+G16</f>
        <v>0</v>
      </c>
      <c r="D16" s="21">
        <f t="shared" ref="D11:D29" si="3">SUM(E16:F16)</f>
        <v>0</v>
      </c>
      <c r="E16" s="45"/>
      <c r="F16" s="45"/>
      <c r="G16" s="45"/>
    </row>
    <row r="17" ht="24" customHeight="1" spans="1:7">
      <c r="A17" s="44"/>
      <c r="B17" s="44"/>
      <c r="C17" s="21">
        <f t="shared" si="2"/>
        <v>0</v>
      </c>
      <c r="D17" s="21">
        <f t="shared" si="3"/>
        <v>0</v>
      </c>
      <c r="E17" s="45"/>
      <c r="F17" s="45"/>
      <c r="G17" s="45"/>
    </row>
    <row r="18" ht="24" customHeight="1" spans="1:7">
      <c r="A18" s="44"/>
      <c r="B18" s="44"/>
      <c r="C18" s="21">
        <f t="shared" si="2"/>
        <v>0</v>
      </c>
      <c r="D18" s="21">
        <f t="shared" si="3"/>
        <v>0</v>
      </c>
      <c r="E18" s="45"/>
      <c r="F18" s="45"/>
      <c r="G18" s="45"/>
    </row>
    <row r="19" ht="24" customHeight="1" spans="1:7">
      <c r="A19" s="44"/>
      <c r="B19" s="44"/>
      <c r="C19" s="21">
        <f t="shared" si="2"/>
        <v>0</v>
      </c>
      <c r="D19" s="21">
        <f t="shared" si="3"/>
        <v>0</v>
      </c>
      <c r="E19" s="45"/>
      <c r="F19" s="45"/>
      <c r="G19" s="45"/>
    </row>
    <row r="20" ht="24" customHeight="1" spans="1:7">
      <c r="A20" s="44"/>
      <c r="B20" s="44"/>
      <c r="C20" s="21">
        <f t="shared" si="2"/>
        <v>0</v>
      </c>
      <c r="D20" s="21">
        <f t="shared" si="3"/>
        <v>0</v>
      </c>
      <c r="E20" s="45"/>
      <c r="F20" s="45"/>
      <c r="G20" s="45"/>
    </row>
    <row r="21" ht="24" customHeight="1" spans="1:7">
      <c r="A21" s="44"/>
      <c r="B21" s="44"/>
      <c r="C21" s="21">
        <f t="shared" si="2"/>
        <v>0</v>
      </c>
      <c r="D21" s="21">
        <f t="shared" si="3"/>
        <v>0</v>
      </c>
      <c r="E21" s="45"/>
      <c r="F21" s="45"/>
      <c r="G21" s="45"/>
    </row>
    <row r="22" ht="24" customHeight="1" spans="1:7">
      <c r="A22" s="44"/>
      <c r="B22" s="44"/>
      <c r="C22" s="21">
        <f t="shared" si="2"/>
        <v>0</v>
      </c>
      <c r="D22" s="21">
        <f t="shared" si="3"/>
        <v>0</v>
      </c>
      <c r="E22" s="45"/>
      <c r="F22" s="45"/>
      <c r="G22" s="45"/>
    </row>
    <row r="23" ht="24" customHeight="1" spans="1:7">
      <c r="A23" s="44"/>
      <c r="B23" s="44"/>
      <c r="C23" s="21">
        <f t="shared" si="2"/>
        <v>0</v>
      </c>
      <c r="D23" s="21">
        <f t="shared" si="3"/>
        <v>0</v>
      </c>
      <c r="E23" s="45"/>
      <c r="F23" s="45"/>
      <c r="G23" s="45"/>
    </row>
    <row r="24" ht="24" customHeight="1" spans="1:7">
      <c r="A24" s="44"/>
      <c r="B24" s="44"/>
      <c r="C24" s="21">
        <f t="shared" si="2"/>
        <v>0</v>
      </c>
      <c r="D24" s="21">
        <f t="shared" si="3"/>
        <v>0</v>
      </c>
      <c r="E24" s="45"/>
      <c r="F24" s="45"/>
      <c r="G24" s="45"/>
    </row>
    <row r="25" ht="24" customHeight="1" spans="1:7">
      <c r="A25" s="44"/>
      <c r="B25" s="44"/>
      <c r="C25" s="21">
        <f t="shared" si="2"/>
        <v>0</v>
      </c>
      <c r="D25" s="21">
        <f t="shared" si="3"/>
        <v>0</v>
      </c>
      <c r="E25" s="45"/>
      <c r="F25" s="45"/>
      <c r="G25" s="45"/>
    </row>
    <row r="26" ht="24" customHeight="1" spans="1:7">
      <c r="A26" s="44"/>
      <c r="B26" s="44"/>
      <c r="C26" s="21">
        <f t="shared" si="2"/>
        <v>0</v>
      </c>
      <c r="D26" s="21">
        <f t="shared" si="3"/>
        <v>0</v>
      </c>
      <c r="E26" s="45"/>
      <c r="F26" s="45"/>
      <c r="G26" s="45"/>
    </row>
    <row r="27" ht="24" customHeight="1" spans="1:7">
      <c r="A27" s="44"/>
      <c r="B27" s="44"/>
      <c r="C27" s="21">
        <f t="shared" si="2"/>
        <v>0</v>
      </c>
      <c r="D27" s="21">
        <f t="shared" si="3"/>
        <v>0</v>
      </c>
      <c r="E27" s="45"/>
      <c r="F27" s="45"/>
      <c r="G27" s="45"/>
    </row>
    <row r="28" ht="24" customHeight="1" spans="1:7">
      <c r="A28" s="44"/>
      <c r="B28" s="44"/>
      <c r="C28" s="21">
        <f t="shared" si="2"/>
        <v>0</v>
      </c>
      <c r="D28" s="21">
        <f t="shared" si="3"/>
        <v>0</v>
      </c>
      <c r="E28" s="45"/>
      <c r="F28" s="45"/>
      <c r="G28" s="45"/>
    </row>
    <row r="29" ht="24" customHeight="1" spans="1:7">
      <c r="A29" s="44"/>
      <c r="B29" s="44"/>
      <c r="C29" s="21">
        <f t="shared" si="2"/>
        <v>0</v>
      </c>
      <c r="D29" s="21">
        <f t="shared" si="3"/>
        <v>0</v>
      </c>
      <c r="E29" s="45"/>
      <c r="F29" s="45"/>
      <c r="G29" s="45"/>
    </row>
    <row r="30" ht="24" customHeight="1" spans="1:7">
      <c r="A30" s="80"/>
      <c r="B30" s="46" t="s">
        <v>44</v>
      </c>
      <c r="C30" s="21" t="e">
        <f>#REF!+C12</f>
        <v>#REF!</v>
      </c>
      <c r="D30" s="21" t="e">
        <f>#REF!+D12</f>
        <v>#REF!</v>
      </c>
      <c r="E30" s="21" t="e">
        <f>#REF!+E12</f>
        <v>#REF!</v>
      </c>
      <c r="F30" s="21" t="e">
        <f>#REF!+F12</f>
        <v>#REF!</v>
      </c>
      <c r="G30" s="21" t="e">
        <f>#REF!+G12</f>
        <v>#REF!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H20" sqref="H20"/>
    </sheetView>
  </sheetViews>
  <sheetFormatPr defaultColWidth="9" defaultRowHeight="13.5"/>
  <cols>
    <col min="1" max="1" width="11.25" customWidth="1"/>
    <col min="2" max="2" width="18.125" customWidth="1"/>
    <col min="3" max="5" width="11.25" customWidth="1"/>
  </cols>
  <sheetData>
    <row r="1" ht="55.5" customHeight="1" spans="1:10">
      <c r="A1" s="15" t="s">
        <v>78</v>
      </c>
      <c r="B1" s="47"/>
      <c r="C1" s="47"/>
      <c r="D1" s="47"/>
      <c r="E1" s="47"/>
      <c r="F1" s="15"/>
      <c r="G1" s="47"/>
      <c r="H1" s="47"/>
      <c r="I1" s="47"/>
      <c r="J1" s="47"/>
    </row>
    <row r="2" ht="15" customHeight="1" spans="1:10">
      <c r="A2" s="54"/>
      <c r="B2" s="54"/>
      <c r="C2" s="55"/>
      <c r="D2" s="55" t="s">
        <v>79</v>
      </c>
      <c r="E2" s="55"/>
      <c r="F2" s="54"/>
      <c r="G2" s="54"/>
      <c r="H2" s="55"/>
      <c r="I2" s="55"/>
      <c r="J2" s="55"/>
    </row>
    <row r="3" ht="24" spans="1:10">
      <c r="A3" s="19" t="s">
        <v>80</v>
      </c>
      <c r="B3" s="19" t="s">
        <v>81</v>
      </c>
      <c r="C3" s="40" t="s">
        <v>44</v>
      </c>
      <c r="D3" s="41" t="s">
        <v>75</v>
      </c>
      <c r="E3" s="41" t="s">
        <v>76</v>
      </c>
    </row>
    <row r="4" ht="25.15" customHeight="1" spans="1:10">
      <c r="A4" s="56">
        <v>301</v>
      </c>
      <c r="B4" s="57" t="s">
        <v>82</v>
      </c>
      <c r="C4" s="58">
        <f>SUM(C5:C15)</f>
        <v>112.48</v>
      </c>
      <c r="D4" s="58">
        <f>SUM(D5:D15)</f>
        <v>112.48</v>
      </c>
      <c r="E4" s="59">
        <f>SUM(E9:E14)</f>
        <v>0</v>
      </c>
    </row>
    <row r="5" ht="25.15" customHeight="1" spans="1:10">
      <c r="A5" s="60">
        <v>30101</v>
      </c>
      <c r="B5" s="60" t="s">
        <v>83</v>
      </c>
      <c r="C5" s="58">
        <f t="shared" ref="C5:C8" si="0">D5</f>
        <v>48.94</v>
      </c>
      <c r="D5" s="61">
        <v>48.94</v>
      </c>
      <c r="E5" s="60"/>
    </row>
    <row r="6" ht="25.15" customHeight="1" spans="1:10">
      <c r="A6" s="60">
        <v>30102</v>
      </c>
      <c r="B6" s="60" t="s">
        <v>84</v>
      </c>
      <c r="C6" s="58">
        <f t="shared" si="0"/>
        <v>8.31</v>
      </c>
      <c r="D6" s="61">
        <v>8.31</v>
      </c>
      <c r="E6" s="60"/>
    </row>
    <row r="7" ht="25.15" customHeight="1" spans="1:10">
      <c r="A7" s="60">
        <v>30103</v>
      </c>
      <c r="B7" s="60" t="s">
        <v>85</v>
      </c>
      <c r="C7" s="58">
        <f t="shared" si="0"/>
        <v>4.08</v>
      </c>
      <c r="D7" s="61">
        <v>4.08</v>
      </c>
      <c r="E7" s="60"/>
    </row>
    <row r="8" ht="25.15" customHeight="1" spans="1:10">
      <c r="A8" s="60">
        <v>30107</v>
      </c>
      <c r="B8" s="60" t="s">
        <v>86</v>
      </c>
      <c r="C8" s="58">
        <f t="shared" si="0"/>
        <v>22.9</v>
      </c>
      <c r="D8" s="61">
        <v>22.9</v>
      </c>
      <c r="E8" s="60"/>
    </row>
    <row r="9" ht="25.15" customHeight="1" spans="1:10">
      <c r="A9" s="60">
        <v>30108</v>
      </c>
      <c r="B9" s="60" t="s">
        <v>87</v>
      </c>
      <c r="C9" s="58">
        <f t="shared" ref="C9:C15" si="1">SUM(D9:E9)</f>
        <v>13.28</v>
      </c>
      <c r="D9" s="61">
        <v>13.28</v>
      </c>
      <c r="E9" s="61"/>
    </row>
    <row r="10" ht="25.15" customHeight="1" spans="1:10">
      <c r="A10" s="60">
        <v>30109</v>
      </c>
      <c r="B10" s="60" t="s">
        <v>88</v>
      </c>
      <c r="C10" s="58">
        <f t="shared" si="1"/>
        <v>0</v>
      </c>
      <c r="D10" s="61"/>
      <c r="E10" s="61"/>
    </row>
    <row r="11" ht="25.15" customHeight="1" spans="1:10">
      <c r="A11" s="60">
        <v>30110</v>
      </c>
      <c r="B11" s="60" t="s">
        <v>89</v>
      </c>
      <c r="C11" s="58">
        <f t="shared" si="1"/>
        <v>5.31</v>
      </c>
      <c r="D11" s="61">
        <v>5.31</v>
      </c>
      <c r="E11" s="61"/>
    </row>
    <row r="12" ht="25.15" customHeight="1" spans="1:10">
      <c r="A12" s="60">
        <v>30112</v>
      </c>
      <c r="B12" s="62" t="s">
        <v>90</v>
      </c>
      <c r="C12" s="58">
        <f t="shared" si="1"/>
        <v>0.83</v>
      </c>
      <c r="D12" s="61">
        <v>0.83</v>
      </c>
      <c r="E12" s="61"/>
    </row>
    <row r="13" ht="25.15" customHeight="1" spans="1:10">
      <c r="A13" s="60">
        <v>30113</v>
      </c>
      <c r="B13" s="60" t="s">
        <v>91</v>
      </c>
      <c r="C13" s="58">
        <f t="shared" si="1"/>
        <v>6.64</v>
      </c>
      <c r="D13" s="61">
        <v>6.64</v>
      </c>
      <c r="E13" s="63"/>
    </row>
    <row r="14" ht="25.15" customHeight="1" spans="1:10">
      <c r="A14" s="60">
        <v>30199</v>
      </c>
      <c r="B14" s="60" t="s">
        <v>92</v>
      </c>
      <c r="C14" s="58">
        <f t="shared" si="1"/>
        <v>1.1</v>
      </c>
      <c r="D14" s="61">
        <v>1.1</v>
      </c>
      <c r="E14" s="63"/>
    </row>
    <row r="15" ht="25.15" customHeight="1" spans="1:10">
      <c r="A15" s="60">
        <v>30302</v>
      </c>
      <c r="B15" s="50" t="s">
        <v>93</v>
      </c>
      <c r="C15" s="58">
        <f t="shared" si="1"/>
        <v>1.09</v>
      </c>
      <c r="D15" s="61">
        <v>1.09</v>
      </c>
      <c r="E15" s="63"/>
    </row>
    <row r="16" ht="25.15" customHeight="1" spans="1:10">
      <c r="A16" s="60"/>
      <c r="B16" s="50"/>
      <c r="C16" s="58"/>
      <c r="D16" s="61"/>
      <c r="E16" s="63"/>
    </row>
    <row r="17" ht="25.15" customHeight="1" spans="1:5">
      <c r="A17" s="56">
        <v>302</v>
      </c>
      <c r="B17" s="57" t="s">
        <v>94</v>
      </c>
      <c r="C17" s="58">
        <f>SUM(C18:C23)</f>
        <v>5.33</v>
      </c>
      <c r="D17" s="58">
        <f>SUM(D18:D23)</f>
        <v>0</v>
      </c>
      <c r="E17" s="58">
        <f>SUM(E18:E23)</f>
        <v>5.33</v>
      </c>
    </row>
    <row r="18" ht="25.15" customHeight="1" spans="1:5">
      <c r="A18" s="60">
        <v>30201</v>
      </c>
      <c r="B18" s="60" t="s">
        <v>95</v>
      </c>
      <c r="C18" s="58">
        <f t="shared" ref="C18:C23" si="2">SUM(D18:E18)</f>
        <v>3.63</v>
      </c>
      <c r="D18" s="63"/>
      <c r="E18" s="61">
        <v>3.63</v>
      </c>
    </row>
    <row r="19" ht="25.15" customHeight="1" spans="1:5">
      <c r="A19" s="60">
        <v>30217</v>
      </c>
      <c r="B19" s="50" t="s">
        <v>96</v>
      </c>
      <c r="C19" s="58">
        <f t="shared" si="2"/>
        <v>0.4</v>
      </c>
      <c r="D19" s="64"/>
      <c r="E19" s="61">
        <v>0.4</v>
      </c>
    </row>
    <row r="20" ht="20.25" spans="1:5">
      <c r="A20" s="60">
        <v>30231</v>
      </c>
      <c r="B20" s="50" t="s">
        <v>97</v>
      </c>
      <c r="C20" s="58">
        <f t="shared" si="2"/>
        <v>1.3</v>
      </c>
      <c r="D20" s="64"/>
      <c r="E20" s="61">
        <v>1.3</v>
      </c>
    </row>
    <row r="21" ht="20.25" spans="1:5">
      <c r="A21" s="60"/>
      <c r="B21" s="65"/>
      <c r="C21" s="58">
        <f t="shared" si="2"/>
        <v>0</v>
      </c>
      <c r="D21" s="64"/>
      <c r="E21" s="64"/>
    </row>
    <row r="22" ht="20.25" spans="1:5">
      <c r="A22" s="60"/>
      <c r="B22" s="60"/>
      <c r="C22" s="58">
        <f t="shared" si="2"/>
        <v>0</v>
      </c>
      <c r="D22" s="64"/>
      <c r="E22" s="64"/>
    </row>
    <row r="23" ht="20.25" spans="1:5">
      <c r="A23" s="60"/>
      <c r="B23" s="60"/>
      <c r="C23" s="58">
        <f t="shared" si="2"/>
        <v>0</v>
      </c>
      <c r="D23" s="64"/>
      <c r="E23" s="64"/>
    </row>
    <row r="24" spans="1:5">
      <c r="A24" s="66"/>
      <c r="B24" s="46" t="s">
        <v>44</v>
      </c>
      <c r="C24" s="21">
        <f>C17+C4</f>
        <v>117.81</v>
      </c>
      <c r="D24" s="21">
        <f>D17+D4</f>
        <v>112.48</v>
      </c>
      <c r="E24" s="21">
        <f>E17+E4</f>
        <v>5.33</v>
      </c>
    </row>
  </sheetData>
  <mergeCells count="4">
    <mergeCell ref="A1:E1"/>
    <mergeCell ref="F1:J1"/>
    <mergeCell ref="D2:E2"/>
    <mergeCell ref="I2:J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9" sqref="C9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5" t="s">
        <v>98</v>
      </c>
      <c r="B1" s="15"/>
      <c r="C1" s="15"/>
    </row>
    <row r="2" ht="15" customHeight="1" spans="1:3">
      <c r="A2" s="39" t="s">
        <v>1</v>
      </c>
      <c r="B2" s="39"/>
      <c r="C2" s="39"/>
    </row>
    <row r="3" ht="25.15" customHeight="1" spans="1:3">
      <c r="A3" s="41" t="s">
        <v>99</v>
      </c>
      <c r="B3" s="41" t="s">
        <v>100</v>
      </c>
      <c r="C3" s="17" t="s">
        <v>101</v>
      </c>
    </row>
    <row r="4" ht="25.15" customHeight="1" spans="1:3">
      <c r="A4" s="46" t="s">
        <v>102</v>
      </c>
      <c r="B4" s="21">
        <f>SUM(B5:B7)</f>
        <v>17000</v>
      </c>
      <c r="C4" s="46"/>
    </row>
    <row r="5" ht="25.15" customHeight="1" spans="1:3">
      <c r="A5" s="48" t="s">
        <v>103</v>
      </c>
      <c r="B5" s="41"/>
      <c r="C5" s="41"/>
    </row>
    <row r="6" ht="25.15" customHeight="1" spans="1:3">
      <c r="A6" s="48" t="s">
        <v>104</v>
      </c>
      <c r="B6" s="41">
        <v>4000</v>
      </c>
      <c r="C6" s="41"/>
    </row>
    <row r="7" ht="25.15" customHeight="1" spans="1:3">
      <c r="A7" s="49" t="s">
        <v>105</v>
      </c>
      <c r="B7" s="21">
        <f>SUM(B8:B9)</f>
        <v>13000</v>
      </c>
      <c r="C7" s="46"/>
    </row>
    <row r="8" ht="24.75" spans="1:3">
      <c r="A8" s="50" t="s">
        <v>106</v>
      </c>
      <c r="B8" s="41">
        <v>13000</v>
      </c>
      <c r="C8" s="41"/>
    </row>
    <row r="9" ht="30" customHeight="1" spans="1:3">
      <c r="A9" s="51" t="s">
        <v>107</v>
      </c>
      <c r="B9" s="41"/>
      <c r="C9" s="52"/>
    </row>
    <row r="10" ht="132" customHeight="1" spans="1:3">
      <c r="A10" s="53" t="s">
        <v>108</v>
      </c>
      <c r="B10" s="53"/>
      <c r="C10" s="53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47" t="s">
        <v>109</v>
      </c>
      <c r="B1" s="47"/>
      <c r="C1" s="47"/>
      <c r="D1" s="47"/>
      <c r="E1" s="47"/>
    </row>
    <row r="2" ht="15" customHeight="1" spans="1:5">
      <c r="A2" s="38"/>
      <c r="B2" s="39" t="s">
        <v>1</v>
      </c>
      <c r="C2" s="39"/>
      <c r="D2" s="39"/>
      <c r="E2" s="39"/>
    </row>
    <row r="3" ht="28.15" customHeight="1" spans="1:5">
      <c r="A3" s="40" t="s">
        <v>46</v>
      </c>
      <c r="B3" s="40" t="s">
        <v>47</v>
      </c>
      <c r="C3" s="17" t="s">
        <v>44</v>
      </c>
      <c r="D3" s="41" t="s">
        <v>48</v>
      </c>
      <c r="E3" s="17" t="s">
        <v>49</v>
      </c>
    </row>
    <row r="4" ht="22.15" customHeight="1" spans="1:5">
      <c r="A4" s="42"/>
      <c r="B4" s="42"/>
      <c r="C4" s="21">
        <f>SUM(D4:E4)</f>
        <v>0</v>
      </c>
      <c r="D4" s="43"/>
      <c r="E4" s="43"/>
    </row>
    <row r="5" ht="22.15" customHeight="1" spans="1:5">
      <c r="A5" s="42"/>
      <c r="B5" s="44"/>
      <c r="C5" s="21">
        <f t="shared" ref="C5:C17" si="0">SUM(D5:E5)</f>
        <v>0</v>
      </c>
      <c r="D5" s="45"/>
      <c r="E5" s="45"/>
    </row>
    <row r="6" ht="22.15" customHeight="1" spans="1:5">
      <c r="A6" s="42"/>
      <c r="B6" s="44"/>
      <c r="C6" s="21">
        <f t="shared" si="0"/>
        <v>0</v>
      </c>
      <c r="D6" s="45"/>
      <c r="E6" s="45"/>
    </row>
    <row r="7" ht="22.15" customHeight="1" spans="1:5">
      <c r="A7" s="42"/>
      <c r="B7" s="44"/>
      <c r="C7" s="21">
        <f t="shared" si="0"/>
        <v>0</v>
      </c>
      <c r="D7" s="45"/>
      <c r="E7" s="45"/>
    </row>
    <row r="8" ht="22.15" customHeight="1" spans="1:5">
      <c r="A8" s="42"/>
      <c r="B8" s="44"/>
      <c r="C8" s="21">
        <f t="shared" si="0"/>
        <v>0</v>
      </c>
      <c r="D8" s="45"/>
      <c r="E8" s="45"/>
    </row>
    <row r="9" ht="22.15" customHeight="1" spans="1:5">
      <c r="A9" s="42"/>
      <c r="B9" s="44"/>
      <c r="C9" s="21">
        <f t="shared" si="0"/>
        <v>0</v>
      </c>
      <c r="D9" s="45"/>
      <c r="E9" s="45"/>
    </row>
    <row r="10" ht="22.15" customHeight="1" spans="1:5">
      <c r="A10" s="42"/>
      <c r="B10" s="44"/>
      <c r="C10" s="21">
        <f t="shared" si="0"/>
        <v>0</v>
      </c>
      <c r="D10" s="45"/>
      <c r="E10" s="45"/>
    </row>
    <row r="11" ht="22.15" customHeight="1" spans="1:5">
      <c r="A11" s="42"/>
      <c r="B11" s="44"/>
      <c r="C11" s="21">
        <f t="shared" si="0"/>
        <v>0</v>
      </c>
      <c r="D11" s="45"/>
      <c r="E11" s="45"/>
    </row>
    <row r="12" ht="22.15" customHeight="1" spans="1:5">
      <c r="A12" s="42"/>
      <c r="B12" s="44"/>
      <c r="C12" s="21">
        <f t="shared" si="0"/>
        <v>0</v>
      </c>
      <c r="D12" s="45"/>
      <c r="E12" s="45"/>
    </row>
    <row r="13" ht="22.15" customHeight="1" spans="1:5">
      <c r="A13" s="42"/>
      <c r="B13" s="44"/>
      <c r="C13" s="21">
        <f t="shared" si="0"/>
        <v>0</v>
      </c>
      <c r="D13" s="45"/>
      <c r="E13" s="45"/>
    </row>
    <row r="14" ht="22.15" customHeight="1" spans="1:5">
      <c r="A14" s="42"/>
      <c r="B14" s="44"/>
      <c r="C14" s="21">
        <f t="shared" si="0"/>
        <v>0</v>
      </c>
      <c r="D14" s="45"/>
      <c r="E14" s="45"/>
    </row>
    <row r="15" ht="22.15" customHeight="1" spans="1:5">
      <c r="A15" s="42"/>
      <c r="B15" s="44"/>
      <c r="C15" s="21">
        <f t="shared" si="0"/>
        <v>0</v>
      </c>
      <c r="D15" s="45"/>
      <c r="E15" s="45"/>
    </row>
    <row r="16" ht="22.15" customHeight="1" spans="1:5">
      <c r="A16" s="42"/>
      <c r="B16" s="44"/>
      <c r="C16" s="21">
        <f t="shared" si="0"/>
        <v>0</v>
      </c>
      <c r="D16" s="45"/>
      <c r="E16" s="45"/>
    </row>
    <row r="17" ht="22.15" customHeight="1" spans="1:5">
      <c r="A17" s="42"/>
      <c r="B17" s="44"/>
      <c r="C17" s="21">
        <f t="shared" si="0"/>
        <v>0</v>
      </c>
      <c r="D17" s="45"/>
      <c r="E17" s="45"/>
    </row>
    <row r="18" ht="22.15" customHeight="1" spans="1:5">
      <c r="A18" s="46"/>
      <c r="B18" s="46" t="s">
        <v>44</v>
      </c>
      <c r="C18" s="21">
        <f>SUM(C4:C17)</f>
        <v>0</v>
      </c>
      <c r="D18" s="21">
        <f>SUM(D4:D17)</f>
        <v>0</v>
      </c>
      <c r="E18" s="21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5" t="s">
        <v>110</v>
      </c>
      <c r="B1" s="15"/>
      <c r="C1" s="15"/>
      <c r="D1" s="15"/>
      <c r="E1" s="15"/>
    </row>
    <row r="2" ht="15" customHeight="1" spans="1:5">
      <c r="A2" s="38"/>
      <c r="B2" s="39" t="s">
        <v>1</v>
      </c>
      <c r="C2" s="39"/>
      <c r="D2" s="39"/>
      <c r="E2" s="39"/>
    </row>
    <row r="3" ht="14.25" spans="1:5">
      <c r="A3" s="40" t="s">
        <v>46</v>
      </c>
      <c r="B3" s="40" t="s">
        <v>47</v>
      </c>
      <c r="C3" s="17" t="s">
        <v>44</v>
      </c>
      <c r="D3" s="41" t="s">
        <v>48</v>
      </c>
      <c r="E3" s="17" t="s">
        <v>49</v>
      </c>
    </row>
    <row r="4" spans="1:5">
      <c r="A4" s="42"/>
      <c r="B4" s="42"/>
      <c r="C4" s="21">
        <f>SUM(D4:E4)</f>
        <v>0</v>
      </c>
      <c r="D4" s="43"/>
      <c r="E4" s="43"/>
    </row>
    <row r="5" spans="1:5">
      <c r="A5" s="44"/>
      <c r="B5" s="44"/>
      <c r="C5" s="21">
        <f t="shared" ref="C5:C14" si="0">SUM(D5:E5)</f>
        <v>0</v>
      </c>
      <c r="D5" s="45"/>
      <c r="E5" s="45"/>
    </row>
    <row r="6" spans="1:5">
      <c r="A6" s="44"/>
      <c r="B6" s="44"/>
      <c r="C6" s="21">
        <f t="shared" si="0"/>
        <v>0</v>
      </c>
      <c r="D6" s="45"/>
      <c r="E6" s="45"/>
    </row>
    <row r="7" spans="1:5">
      <c r="A7" s="44"/>
      <c r="B7" s="44"/>
      <c r="C7" s="21">
        <f t="shared" si="0"/>
        <v>0</v>
      </c>
      <c r="D7" s="45"/>
      <c r="E7" s="45"/>
    </row>
    <row r="8" spans="1:5">
      <c r="A8" s="44"/>
      <c r="B8" s="44"/>
      <c r="C8" s="21">
        <f t="shared" si="0"/>
        <v>0</v>
      </c>
      <c r="D8" s="45"/>
      <c r="E8" s="45"/>
    </row>
    <row r="9" spans="1:5">
      <c r="A9" s="44"/>
      <c r="B9" s="44"/>
      <c r="C9" s="21">
        <f t="shared" si="0"/>
        <v>0</v>
      </c>
      <c r="D9" s="45"/>
      <c r="E9" s="45"/>
    </row>
    <row r="10" spans="1:5">
      <c r="A10" s="44"/>
      <c r="B10" s="44"/>
      <c r="C10" s="21">
        <f t="shared" si="0"/>
        <v>0</v>
      </c>
      <c r="D10" s="45"/>
      <c r="E10" s="45"/>
    </row>
    <row r="11" spans="1:5">
      <c r="A11" s="42"/>
      <c r="B11" s="42"/>
      <c r="C11" s="21">
        <f t="shared" si="0"/>
        <v>0</v>
      </c>
      <c r="D11" s="45"/>
      <c r="E11" s="45"/>
    </row>
    <row r="12" spans="1:5">
      <c r="A12" s="42"/>
      <c r="B12" s="42"/>
      <c r="C12" s="21">
        <f t="shared" si="0"/>
        <v>0</v>
      </c>
      <c r="D12" s="43"/>
      <c r="E12" s="43"/>
    </row>
    <row r="13" spans="1:5">
      <c r="A13" s="42"/>
      <c r="B13" s="42"/>
      <c r="C13" s="21">
        <f t="shared" si="0"/>
        <v>0</v>
      </c>
      <c r="D13" s="43"/>
      <c r="E13" s="43"/>
    </row>
    <row r="14" spans="1:5">
      <c r="A14" s="42"/>
      <c r="B14" s="42"/>
      <c r="C14" s="21">
        <f t="shared" si="0"/>
        <v>0</v>
      </c>
      <c r="D14" s="43"/>
      <c r="E14" s="43"/>
    </row>
    <row r="15" spans="1:5">
      <c r="A15" s="46"/>
      <c r="B15" s="46" t="s">
        <v>44</v>
      </c>
      <c r="C15" s="21">
        <f>SUM(C4:C14)</f>
        <v>0</v>
      </c>
      <c r="D15" s="21">
        <f>SUM(D4:D14)</f>
        <v>0</v>
      </c>
      <c r="E15" s="21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CclaiRe Hao</cp:lastModifiedBy>
  <dcterms:created xsi:type="dcterms:W3CDTF">2022-04-19T08:17:00Z</dcterms:created>
  <dcterms:modified xsi:type="dcterms:W3CDTF">2026-05-11T05:19:41Z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