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55" windowHeight="11790" tabRatio="867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44525"/>
</workbook>
</file>

<file path=xl/sharedStrings.xml><?xml version="1.0" encoding="utf-8"?>
<sst xmlns="http://schemas.openxmlformats.org/spreadsheetml/2006/main" count="456" uniqueCount="222">
  <si>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</si>
  <si>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</si>
  <si>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</si>
  <si>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</si>
  <si>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</si>
  <si>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</si>
  <si>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</si>
  <si>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</si>
  <si>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</si>
  <si>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</si>
  <si>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</si>
  <si>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</si>
  <si>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</si>
  <si>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</si>
  <si>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</si>
  <si>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</si>
  <si>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</si>
  <si>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</si>
  <si>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</si>
  <si>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</si>
  <si>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</si>
  <si>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</si>
  <si>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</si>
  <si>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</si>
  <si>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</si>
  <si>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</si>
  <si>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</si>
  <si>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</si>
  <si>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</si>
  <si>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</si>
  <si>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</si>
  <si>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</si>
  <si>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</si>
  <si>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</si>
  <si>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</si>
  <si>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</si>
  <si>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</si>
  <si>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</si>
  <si>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</si>
  <si>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</si>
  <si>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</si>
  <si>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</si>
  <si>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</si>
  <si>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</si>
  <si>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</si>
  <si>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长白朝鲜族自治县城市公用事业管理中心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</si>
  <si>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</si>
  <si>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</si>
  <si>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</si>
  <si>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</si>
  <si>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</si>
  <si>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</si>
  <si>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</si>
  <si>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</si>
  <si>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</si>
  <si>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一、卫生健康支出</t>
  </si>
  <si>
    <t>行政事业单位医疗</t>
  </si>
  <si>
    <t>行政运行事业单位医疗</t>
  </si>
  <si>
    <t>二、社会保障和就业支出</t>
  </si>
  <si>
    <t>行政事业单位离退休</t>
  </si>
  <si>
    <t>机关事业单位基本养老保险缴费支出</t>
  </si>
  <si>
    <t>三、节能环保支出</t>
  </si>
  <si>
    <t>污染防治</t>
  </si>
  <si>
    <t>固体废弃物与化学品</t>
  </si>
  <si>
    <t>四、城乡社区支出</t>
  </si>
  <si>
    <t>城乡社区公共设施</t>
  </si>
  <si>
    <t>小城镇基础设施建设</t>
  </si>
  <si>
    <t>城乡社区环境卫生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</si>
  <si>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</si>
  <si>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</si>
  <si>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</si>
  <si>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</si>
  <si>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</si>
  <si>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</si>
  <si>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</si>
  <si>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</si>
  <si>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</si>
  <si>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</si>
  <si>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</si>
  <si>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</si>
  <si>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</si>
  <si>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</si>
  <si>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</si>
  <si>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</si>
  <si>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</si>
  <si>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</si>
  <si>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</si>
  <si>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</si>
  <si>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</si>
  <si>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</si>
  <si>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</si>
  <si>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</si>
  <si>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</si>
  <si>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</si>
  <si>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</si>
  <si>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</si>
  <si>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</si>
  <si>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</si>
  <si>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住房公积金</t>
  </si>
  <si>
    <t>其他社会保障缴费</t>
  </si>
  <si>
    <t>职工基本医疗保险缴费</t>
  </si>
  <si>
    <t>机关事业单位基本养老保险缴费</t>
  </si>
  <si>
    <t>退休费</t>
  </si>
  <si>
    <t>其他工资福利支出</t>
  </si>
  <si>
    <t>二、商品和服务支出</t>
  </si>
  <si>
    <t>办公费</t>
  </si>
  <si>
    <t>水费</t>
  </si>
  <si>
    <t>电费</t>
  </si>
  <si>
    <t>邮电费</t>
  </si>
  <si>
    <t>差旅费</t>
  </si>
  <si>
    <t>工会经费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</si>
  <si>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</si>
  <si>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</si>
  <si>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</si>
  <si>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</si>
  <si>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</si>
  <si>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</si>
  <si>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</si>
  <si>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</si>
  <si>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</si>
  <si>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</si>
  <si>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</si>
  <si>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</si>
  <si>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</si>
  <si>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</si>
  <si>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</si>
  <si>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</si>
  <si>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</si>
  <si>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</si>
  <si>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</si>
  <si>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</si>
  <si>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一次性项目</t>
  </si>
  <si>
    <t>城市公用项目</t>
  </si>
  <si>
    <t>制定《长白朝鲜族自治县城市供热管理办法》过程中咨询服务等相关费用</t>
  </si>
  <si>
    <t>城市公用事业管理中心</t>
  </si>
  <si>
    <t>维修管理中心值班室门窗及后院大门挡车器</t>
  </si>
  <si>
    <t>物业奖励资金</t>
  </si>
  <si>
    <t>新建早市公厕</t>
  </si>
  <si>
    <t>环卫春节、初一慰问金及意外伤害险</t>
  </si>
  <si>
    <t>实验中学后侧空地绿化美化项目</t>
  </si>
  <si>
    <t>北环路南侧环境整治项目</t>
  </si>
  <si>
    <t>环卫购置2台垃圾压缩车</t>
  </si>
  <si>
    <t>县城北环城路边沟挡墙维修改造</t>
  </si>
  <si>
    <t>长白县楼体及路灯照明智能控制系统安装工程</t>
  </si>
  <si>
    <t>高空作业车</t>
  </si>
  <si>
    <t>风景桥清波榭修复加固工程</t>
  </si>
  <si>
    <t>长白县茂源新区小区北侧滑坡山体排险改造项目</t>
  </si>
  <si>
    <t>长白县鸭绿江大街道路积水治理项目</t>
  </si>
  <si>
    <t xml:space="preserve">北安街与北环城路交汇处坍塌挡墙修复工程
</t>
  </si>
  <si>
    <t>东安路与民主公寓南巷道交汇处雨污管道改造工程</t>
  </si>
  <si>
    <t>县城腰岭子片区新建变电箱项目</t>
  </si>
  <si>
    <t>长白县红卫路至梨河东路雨水管网改造项目</t>
  </si>
  <si>
    <t>2025年长白县县城部分围挡
拆除项目</t>
  </si>
  <si>
    <t>2026年长白县县城部分围挡拆除及新建木栈道栏杆项目</t>
  </si>
  <si>
    <t>长白县路边停车场边石及人行道贯通改造
项目</t>
  </si>
  <si>
    <t>长白县第二实验小学北侧裸露地综合治理工程</t>
  </si>
  <si>
    <t>长白大街与东安路交汇处雨水管道改造工程</t>
  </si>
  <si>
    <t>2026年道路交通标识线施划项目</t>
  </si>
  <si>
    <t>园林规划设计尾款</t>
  </si>
  <si>
    <t>开发区接管需要费用（园林）</t>
  </si>
  <si>
    <t>园林房屋维修</t>
  </si>
  <si>
    <t>园林长白广场儿童乐园设施维修费</t>
  </si>
  <si>
    <t>经常性项目</t>
  </si>
  <si>
    <t>环卫乡镇运行经费</t>
  </si>
  <si>
    <t>环卫乡镇生活垃圾治理人员工资</t>
  </si>
  <si>
    <t>“环卫之家”运行经费</t>
  </si>
  <si>
    <t>环卫公厕运行经费</t>
  </si>
  <si>
    <t>环卫县城运行经费</t>
  </si>
  <si>
    <t>环卫县城生活垃圾治理人员工资</t>
  </si>
  <si>
    <t>环卫县城公益性岗位人员补贴工资</t>
  </si>
  <si>
    <t>环卫回岗及自收自支人员工资</t>
  </si>
  <si>
    <t>环卫县城及乡镇车辆保险费</t>
  </si>
  <si>
    <t>环卫县城及乡镇环卫工人工资</t>
  </si>
  <si>
    <t>环卫垃圾转运费和处置费</t>
  </si>
  <si>
    <t>环卫差额人员工资</t>
  </si>
  <si>
    <t>2026年公共设施养护维修费</t>
  </si>
  <si>
    <t>2026年人员工资</t>
  </si>
  <si>
    <t>2026年路灯照明电费</t>
  </si>
  <si>
    <t>2026年楼型灯亮化电费</t>
  </si>
  <si>
    <t>2026年长白县市政公用设施保险费</t>
  </si>
  <si>
    <t>长白镇民主村菜地文化墙遮光</t>
  </si>
  <si>
    <t>2026年园林运行经费</t>
  </si>
  <si>
    <t>园林卫生服务费</t>
  </si>
  <si>
    <t>垃圾场2026年人员工资</t>
  </si>
  <si>
    <t>垃圾场2026年运行经费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</si>
  <si>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</si>
  <si>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</si>
  <si>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</si>
  <si>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城市公用事业管理中心项目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</si>
  <si>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</si>
  <si>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</si>
  <si>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</si>
  <si>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</si>
  <si>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</si>
  <si>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</si>
  <si>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为了更好美化城市环境、改善环境卫生、维护城市公用设施建设。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</si>
  <si>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</si>
  <si>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</si>
  <si>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</si>
  <si>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</si>
  <si>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</si>
  <si>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</si>
  <si>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</si>
  <si>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项目数量</t>
  </si>
  <si>
    <t>质量指标</t>
  </si>
  <si>
    <t>项目质量</t>
  </si>
  <si>
    <t>验收质量</t>
  </si>
  <si>
    <t>成本指标</t>
  </si>
  <si>
    <t>需要费用</t>
  </si>
  <si>
    <t>3802.72万元</t>
  </si>
  <si>
    <t>时效指标</t>
  </si>
  <si>
    <t>项目时效</t>
  </si>
  <si>
    <t>及时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</si>
  <si>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</si>
  <si>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</si>
  <si>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</si>
  <si>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</si>
  <si>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</si>
  <si>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</si>
  <si>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使用人员满意度</t>
  </si>
  <si>
    <t>≥90%</t>
  </si>
  <si>
    <t>注：只填列一级项目支出绩效目标。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</si>
</sst>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rgb="FF000000"/>
      <name val="Times New Roman"/>
      <charset val="134"/>
    </font>
    <font>
      <sz val="16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Times New Roman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41" fillId="1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9" borderId="9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3" fillId="18" borderId="15" applyNumberForma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5" fillId="0" borderId="1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50" applyNumberFormat="1" applyFont="1" applyFill="1" applyBorder="1" applyAlignment="1">
      <alignment horizontal="left" vertical="center" wrapText="1"/>
    </xf>
    <xf numFmtId="43" fontId="12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43" fontId="1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3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43" fontId="15" fillId="4" borderId="1" xfId="0" applyNumberFormat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 indent="1"/>
    </xf>
    <xf numFmtId="0" fontId="15" fillId="0" borderId="1" xfId="0" applyFont="1" applyFill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2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9" fillId="0" borderId="0" xfId="0" applyFont="1" applyAlignment="1">
      <alignment horizontal="left" vertical="top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43" fontId="20" fillId="3" borderId="1" xfId="0" applyNumberFormat="1" applyFont="1" applyFill="1" applyBorder="1" applyAlignment="1">
      <alignment horizontal="center" vertical="center" wrapText="1"/>
    </xf>
    <xf numFmtId="43" fontId="23" fillId="3" borderId="1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justify" vertical="center" wrapText="1" indent="2"/>
    </xf>
    <xf numFmtId="0" fontId="15" fillId="0" borderId="1" xfId="0" applyFont="1" applyBorder="1" applyAlignment="1">
      <alignment horizontal="left" vertical="center" wrapText="1" indent="2"/>
    </xf>
    <xf numFmtId="43" fontId="24" fillId="4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 indent="2"/>
    </xf>
    <xf numFmtId="43" fontId="23" fillId="4" borderId="1" xfId="0" applyNumberFormat="1" applyFont="1" applyFill="1" applyBorder="1" applyAlignment="1">
      <alignment horizontal="right" vertical="center" wrapText="1"/>
    </xf>
    <xf numFmtId="43" fontId="23" fillId="0" borderId="1" xfId="0" applyNumberFormat="1" applyFont="1" applyBorder="1" applyAlignment="1">
      <alignment horizontal="right" vertical="top" wrapText="1"/>
    </xf>
    <xf numFmtId="0" fontId="20" fillId="0" borderId="1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 indent="2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43" fontId="10" fillId="4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2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3" fontId="20" fillId="3" borderId="1" xfId="0" applyNumberFormat="1" applyFont="1" applyFill="1" applyBorder="1" applyAlignment="1">
      <alignment horizontal="left" vertical="center" wrapText="1"/>
    </xf>
    <xf numFmtId="43" fontId="20" fillId="0" borderId="1" xfId="0" applyNumberFormat="1" applyFont="1" applyBorder="1" applyAlignment="1">
      <alignment horizontal="left" vertical="center" wrapText="1"/>
    </xf>
    <xf numFmtId="43" fontId="20" fillId="0" borderId="1" xfId="0" applyNumberFormat="1" applyFont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5" fillId="0" borderId="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43" fontId="15" fillId="0" borderId="1" xfId="0" applyNumberFormat="1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Border="1" applyAlignment="1">
      <alignment horizontal="left" wrapText="1"/>
    </xf>
    <xf numFmtId="0" fontId="24" fillId="0" borderId="1" xfId="0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43" fontId="15" fillId="3" borderId="8" xfId="0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43" fontId="20" fillId="0" borderId="1" xfId="0" applyNumberFormat="1" applyFont="1" applyBorder="1" applyAlignment="1">
      <alignment horizontal="center" vertical="center" wrapText="1"/>
    </xf>
    <xf numFmtId="43" fontId="21" fillId="0" borderId="1" xfId="0" applyNumberFormat="1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G8" sqref="G8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41"/>
      <c r="C1" s="41"/>
      <c r="D1" s="41"/>
      <c r="E1" s="41"/>
      <c r="F1" s="41"/>
      <c r="G1" s="41"/>
      <c r="H1" s="41"/>
    </row>
    <row r="2" ht="15" customHeight="1" spans="1:8">
      <c r="A2" s="106"/>
      <c r="B2" s="106"/>
      <c r="C2" s="106"/>
      <c r="D2" s="106"/>
      <c r="E2" s="106"/>
      <c r="F2" s="106"/>
      <c r="G2" s="106" t="s">
        <v>1</v>
      </c>
      <c r="H2" s="106"/>
    </row>
    <row r="3" ht="28.9" customHeight="1" spans="1:8">
      <c r="A3" s="74" t="s">
        <v>2</v>
      </c>
      <c r="B3" s="74"/>
      <c r="C3" s="74"/>
      <c r="D3" s="74"/>
      <c r="E3" s="50" t="s">
        <v>3</v>
      </c>
      <c r="F3" s="50"/>
      <c r="G3" s="50"/>
      <c r="H3" s="50"/>
    </row>
    <row r="4" ht="37.5" customHeight="1" spans="1:8">
      <c r="A4" s="74" t="s">
        <v>4</v>
      </c>
      <c r="B4" s="50" t="s">
        <v>5</v>
      </c>
      <c r="C4" s="50" t="s">
        <v>6</v>
      </c>
      <c r="D4" s="50" t="s">
        <v>7</v>
      </c>
      <c r="E4" s="74" t="s">
        <v>4</v>
      </c>
      <c r="F4" s="50" t="s">
        <v>5</v>
      </c>
      <c r="G4" s="107" t="s">
        <v>6</v>
      </c>
      <c r="H4" s="50" t="s">
        <v>7</v>
      </c>
    </row>
    <row r="5" ht="25.5" customHeight="1" spans="1:8">
      <c r="A5" s="50" t="s">
        <v>8</v>
      </c>
      <c r="B5" s="53">
        <f>SUM(C5:D5)</f>
        <v>4206.33</v>
      </c>
      <c r="C5" s="108">
        <v>4206.33</v>
      </c>
      <c r="D5" s="108">
        <f>SUM(D6:D8)</f>
        <v>0</v>
      </c>
      <c r="E5" s="50" t="s">
        <v>9</v>
      </c>
      <c r="F5" s="53">
        <f>SUM(G5:H5)</f>
        <v>4206.33</v>
      </c>
      <c r="G5" s="108">
        <v>4206.33</v>
      </c>
      <c r="H5" s="108"/>
    </row>
    <row r="6" ht="25.5" customHeight="1" spans="1:8">
      <c r="A6" s="50" t="s">
        <v>10</v>
      </c>
      <c r="B6" s="53">
        <f t="shared" ref="B6:B19" si="0">SUM(C6:D6)</f>
        <v>4206.33</v>
      </c>
      <c r="C6" s="108">
        <v>4206.33</v>
      </c>
      <c r="D6" s="108"/>
      <c r="E6" s="50" t="s">
        <v>11</v>
      </c>
      <c r="F6" s="53">
        <f t="shared" ref="F6:F15" si="1">SUM(G6:H6)</f>
        <v>0</v>
      </c>
      <c r="G6" s="108"/>
      <c r="H6" s="108"/>
    </row>
    <row r="7" ht="37.5" customHeight="1" spans="1:8">
      <c r="A7" s="50" t="s">
        <v>12</v>
      </c>
      <c r="B7" s="53">
        <f t="shared" si="0"/>
        <v>0</v>
      </c>
      <c r="C7" s="108"/>
      <c r="D7" s="108"/>
      <c r="E7" s="50" t="s">
        <v>13</v>
      </c>
      <c r="F7" s="53">
        <f t="shared" si="1"/>
        <v>0</v>
      </c>
      <c r="G7" s="108"/>
      <c r="H7" s="108"/>
    </row>
    <row r="8" ht="37.5" customHeight="1" spans="1:8">
      <c r="A8" s="50" t="s">
        <v>14</v>
      </c>
      <c r="B8" s="53">
        <f t="shared" si="0"/>
        <v>0</v>
      </c>
      <c r="C8" s="108"/>
      <c r="D8" s="108"/>
      <c r="E8" s="50" t="s">
        <v>15</v>
      </c>
      <c r="F8" s="53">
        <f t="shared" si="1"/>
        <v>0</v>
      </c>
      <c r="G8" s="108"/>
      <c r="H8" s="108"/>
    </row>
    <row r="9" ht="37.5" customHeight="1" spans="1:8">
      <c r="A9" s="90" t="s">
        <v>16</v>
      </c>
      <c r="B9" s="53">
        <f t="shared" si="0"/>
        <v>0</v>
      </c>
      <c r="C9" s="108"/>
      <c r="D9" s="108"/>
      <c r="E9" s="90"/>
      <c r="F9" s="53">
        <f t="shared" si="1"/>
        <v>0</v>
      </c>
      <c r="G9" s="108"/>
      <c r="H9" s="108"/>
    </row>
    <row r="10" ht="25.5" customHeight="1" spans="1:8">
      <c r="A10" s="90" t="s">
        <v>17</v>
      </c>
      <c r="B10" s="53">
        <f t="shared" si="0"/>
        <v>0</v>
      </c>
      <c r="C10" s="108">
        <f>SUM(C11:C15)</f>
        <v>0</v>
      </c>
      <c r="D10" s="108">
        <f>SUM(D11:D15)</f>
        <v>0</v>
      </c>
      <c r="E10" s="90"/>
      <c r="F10" s="53">
        <f t="shared" si="1"/>
        <v>0</v>
      </c>
      <c r="G10" s="108"/>
      <c r="H10" s="108"/>
    </row>
    <row r="11" ht="27" customHeight="1" spans="1:8">
      <c r="A11" s="50" t="s">
        <v>18</v>
      </c>
      <c r="B11" s="53">
        <f t="shared" si="0"/>
        <v>0</v>
      </c>
      <c r="C11" s="108"/>
      <c r="D11" s="108"/>
      <c r="E11" s="50"/>
      <c r="F11" s="53">
        <f t="shared" si="1"/>
        <v>0</v>
      </c>
      <c r="G11" s="108"/>
      <c r="H11" s="108"/>
    </row>
    <row r="12" ht="25.5" customHeight="1" spans="1:8">
      <c r="A12" s="50" t="s">
        <v>19</v>
      </c>
      <c r="B12" s="53">
        <f t="shared" si="0"/>
        <v>0</v>
      </c>
      <c r="C12" s="108"/>
      <c r="D12" s="108"/>
      <c r="E12" s="50"/>
      <c r="F12" s="53">
        <f t="shared" si="1"/>
        <v>0</v>
      </c>
      <c r="G12" s="108"/>
      <c r="H12" s="108"/>
    </row>
    <row r="13" ht="25.5" customHeight="1" spans="1:8">
      <c r="A13" s="50" t="s">
        <v>20</v>
      </c>
      <c r="B13" s="53">
        <f t="shared" si="0"/>
        <v>0</v>
      </c>
      <c r="C13" s="108"/>
      <c r="D13" s="108"/>
      <c r="E13" s="50"/>
      <c r="F13" s="53">
        <f t="shared" si="1"/>
        <v>0</v>
      </c>
      <c r="G13" s="108"/>
      <c r="H13" s="108"/>
    </row>
    <row r="14" ht="25.5" customHeight="1" spans="1:8">
      <c r="A14" s="50" t="s">
        <v>21</v>
      </c>
      <c r="B14" s="53">
        <f t="shared" si="0"/>
        <v>0</v>
      </c>
      <c r="C14" s="108"/>
      <c r="D14" s="108"/>
      <c r="E14" s="50"/>
      <c r="F14" s="53">
        <f t="shared" si="1"/>
        <v>0</v>
      </c>
      <c r="G14" s="108"/>
      <c r="H14" s="108"/>
    </row>
    <row r="15" ht="19.9" customHeight="1" spans="1:8">
      <c r="A15" s="50" t="s">
        <v>22</v>
      </c>
      <c r="B15" s="53">
        <f t="shared" si="0"/>
        <v>0</v>
      </c>
      <c r="C15" s="109"/>
      <c r="D15" s="109"/>
      <c r="E15" s="50"/>
      <c r="F15" s="53">
        <f t="shared" si="1"/>
        <v>0</v>
      </c>
      <c r="G15" s="109"/>
      <c r="H15" s="109"/>
    </row>
    <row r="16" ht="25.5" customHeight="1" spans="1:8">
      <c r="A16" s="110" t="s">
        <v>23</v>
      </c>
      <c r="B16" s="53">
        <f t="shared" si="0"/>
        <v>4206.33</v>
      </c>
      <c r="C16" s="53">
        <f>C5+C9+C10</f>
        <v>4206.33</v>
      </c>
      <c r="D16" s="53">
        <f>D5+D9+D10</f>
        <v>0</v>
      </c>
      <c r="E16" s="110" t="s">
        <v>24</v>
      </c>
      <c r="F16" s="53">
        <f>SUM(F5:F15)</f>
        <v>4206.33</v>
      </c>
      <c r="G16" s="53">
        <f>SUM(G5:G15)</f>
        <v>4206.33</v>
      </c>
      <c r="H16" s="53">
        <f>SUM(H5:H15)</f>
        <v>0</v>
      </c>
    </row>
    <row r="17" ht="25.5" customHeight="1" spans="1:8">
      <c r="A17" s="50" t="s">
        <v>25</v>
      </c>
      <c r="B17" s="53">
        <f t="shared" si="0"/>
        <v>0</v>
      </c>
      <c r="C17" s="108"/>
      <c r="D17" s="108"/>
      <c r="E17" s="50" t="s">
        <v>26</v>
      </c>
      <c r="F17" s="53">
        <f>SUM(G17:H17)</f>
        <v>0</v>
      </c>
      <c r="G17" s="108"/>
      <c r="H17" s="108"/>
    </row>
    <row r="18" ht="25.5" customHeight="1" spans="1:8">
      <c r="A18" s="50" t="s">
        <v>27</v>
      </c>
      <c r="B18" s="53">
        <f t="shared" si="0"/>
        <v>0</v>
      </c>
      <c r="C18" s="108"/>
      <c r="D18" s="108"/>
      <c r="E18" s="50"/>
      <c r="F18" s="53">
        <f>SUM(G18:H18)</f>
        <v>0</v>
      </c>
      <c r="G18" s="108"/>
      <c r="H18" s="108"/>
    </row>
    <row r="19" ht="33" customHeight="1" spans="1:8">
      <c r="A19" s="110" t="s">
        <v>28</v>
      </c>
      <c r="B19" s="53">
        <f t="shared" si="0"/>
        <v>4206.33</v>
      </c>
      <c r="C19" s="53">
        <f>SUM(C16:C18)</f>
        <v>4206.33</v>
      </c>
      <c r="D19" s="53">
        <f>SUM(D16:D18)</f>
        <v>0</v>
      </c>
      <c r="E19" s="110" t="s">
        <v>29</v>
      </c>
      <c r="F19" s="53">
        <f>SUM(F16:F18)</f>
        <v>4206.33</v>
      </c>
      <c r="G19" s="53">
        <f>SUM(G16:G18)</f>
        <v>4206.33</v>
      </c>
      <c r="H19" s="53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workbookViewId="0">
      <selection activeCell="G30" sqref="G30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1" t="s">
        <v>124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125</v>
      </c>
      <c r="B4" s="13" t="s">
        <v>126</v>
      </c>
      <c r="C4" s="13"/>
      <c r="D4" s="12" t="s">
        <v>127</v>
      </c>
      <c r="E4" s="12" t="s">
        <v>46</v>
      </c>
      <c r="F4" s="13" t="s">
        <v>128</v>
      </c>
      <c r="G4" s="13"/>
      <c r="H4" s="13"/>
      <c r="I4" s="12" t="s">
        <v>114</v>
      </c>
    </row>
    <row r="5" ht="46.15" customHeight="1" spans="1:9">
      <c r="A5" s="14"/>
      <c r="B5" s="13" t="s">
        <v>129</v>
      </c>
      <c r="C5" s="13" t="s">
        <v>130</v>
      </c>
      <c r="D5" s="14"/>
      <c r="E5" s="14"/>
      <c r="F5" s="13" t="s">
        <v>35</v>
      </c>
      <c r="G5" s="13" t="s">
        <v>36</v>
      </c>
      <c r="H5" s="13" t="s">
        <v>37</v>
      </c>
      <c r="I5" s="14"/>
    </row>
    <row r="6" ht="22.5" customHeight="1" spans="1:9">
      <c r="A6" s="15" t="s">
        <v>131</v>
      </c>
      <c r="B6" s="16" t="s">
        <v>132</v>
      </c>
      <c r="C6" s="17" t="s">
        <v>133</v>
      </c>
      <c r="D6" s="18" t="s">
        <v>134</v>
      </c>
      <c r="E6" s="19">
        <f>SUM(F6:H6)</f>
        <v>4.5</v>
      </c>
      <c r="F6" s="20">
        <v>4.5</v>
      </c>
      <c r="G6" s="21"/>
      <c r="H6" s="21"/>
      <c r="I6" s="28"/>
    </row>
    <row r="7" ht="22.5" customHeight="1" spans="1:9">
      <c r="A7" s="15" t="s">
        <v>131</v>
      </c>
      <c r="B7" s="16" t="s">
        <v>132</v>
      </c>
      <c r="C7" s="17" t="s">
        <v>135</v>
      </c>
      <c r="D7" s="18" t="s">
        <v>134</v>
      </c>
      <c r="E7" s="19">
        <f t="shared" ref="E7:E21" si="0">SUM(F7:H7)</f>
        <v>1</v>
      </c>
      <c r="F7" s="22">
        <v>1</v>
      </c>
      <c r="G7" s="21"/>
      <c r="H7" s="21"/>
      <c r="I7" s="28"/>
    </row>
    <row r="8" ht="22.5" customHeight="1" spans="1:9">
      <c r="A8" s="15" t="s">
        <v>131</v>
      </c>
      <c r="B8" s="16" t="s">
        <v>132</v>
      </c>
      <c r="C8" s="17" t="s">
        <v>135</v>
      </c>
      <c r="D8" s="18" t="s">
        <v>134</v>
      </c>
      <c r="E8" s="19">
        <f t="shared" si="0"/>
        <v>1</v>
      </c>
      <c r="F8" s="22">
        <v>1</v>
      </c>
      <c r="G8" s="21"/>
      <c r="H8" s="21"/>
      <c r="I8" s="28"/>
    </row>
    <row r="9" ht="22.5" customHeight="1" spans="1:9">
      <c r="A9" s="15" t="s">
        <v>131</v>
      </c>
      <c r="B9" s="16" t="s">
        <v>132</v>
      </c>
      <c r="C9" s="17" t="s">
        <v>136</v>
      </c>
      <c r="D9" s="18" t="s">
        <v>134</v>
      </c>
      <c r="E9" s="19">
        <f t="shared" si="0"/>
        <v>10</v>
      </c>
      <c r="F9" s="22">
        <v>10</v>
      </c>
      <c r="G9" s="21"/>
      <c r="H9" s="21"/>
      <c r="I9" s="28"/>
    </row>
    <row r="10" ht="22.5" customHeight="1" spans="1:10">
      <c r="A10" s="15" t="s">
        <v>131</v>
      </c>
      <c r="B10" s="16" t="s">
        <v>132</v>
      </c>
      <c r="C10" s="17" t="s">
        <v>137</v>
      </c>
      <c r="D10" s="18" t="s">
        <v>134</v>
      </c>
      <c r="E10" s="19">
        <f t="shared" si="0"/>
        <v>50</v>
      </c>
      <c r="F10" s="22">
        <v>50</v>
      </c>
      <c r="G10" s="21"/>
      <c r="H10" s="21"/>
      <c r="I10" s="28"/>
      <c r="J10" s="29"/>
    </row>
    <row r="11" ht="22.5" customHeight="1" spans="1:9">
      <c r="A11" s="15" t="s">
        <v>131</v>
      </c>
      <c r="B11" s="16" t="s">
        <v>132</v>
      </c>
      <c r="C11" s="17" t="s">
        <v>138</v>
      </c>
      <c r="D11" s="18" t="s">
        <v>134</v>
      </c>
      <c r="E11" s="19">
        <f t="shared" si="0"/>
        <v>28.1</v>
      </c>
      <c r="F11" s="22">
        <v>28.1</v>
      </c>
      <c r="G11" s="21"/>
      <c r="H11" s="21"/>
      <c r="I11" s="28"/>
    </row>
    <row r="12" ht="22.5" customHeight="1" spans="1:9">
      <c r="A12" s="15" t="s">
        <v>131</v>
      </c>
      <c r="B12" s="16" t="s">
        <v>132</v>
      </c>
      <c r="C12" s="17" t="s">
        <v>139</v>
      </c>
      <c r="D12" s="18" t="s">
        <v>134</v>
      </c>
      <c r="E12" s="19">
        <f t="shared" si="0"/>
        <v>49.579</v>
      </c>
      <c r="F12" s="22">
        <v>49.579</v>
      </c>
      <c r="G12" s="21"/>
      <c r="H12" s="21"/>
      <c r="I12" s="30"/>
    </row>
    <row r="13" ht="22.5" customHeight="1" spans="1:9">
      <c r="A13" s="15" t="s">
        <v>131</v>
      </c>
      <c r="B13" s="16" t="s">
        <v>132</v>
      </c>
      <c r="C13" s="17" t="s">
        <v>140</v>
      </c>
      <c r="D13" s="18" t="s">
        <v>134</v>
      </c>
      <c r="E13" s="19">
        <f t="shared" si="0"/>
        <v>46.024</v>
      </c>
      <c r="F13" s="22">
        <v>46.024</v>
      </c>
      <c r="G13" s="21"/>
      <c r="H13" s="21"/>
      <c r="I13" s="30"/>
    </row>
    <row r="14" ht="22.5" customHeight="1" spans="1:9">
      <c r="A14" s="15" t="s">
        <v>131</v>
      </c>
      <c r="B14" s="16" t="s">
        <v>132</v>
      </c>
      <c r="C14" s="17" t="s">
        <v>141</v>
      </c>
      <c r="D14" s="18" t="s">
        <v>134</v>
      </c>
      <c r="E14" s="19">
        <f t="shared" si="0"/>
        <v>96</v>
      </c>
      <c r="F14" s="22">
        <v>96</v>
      </c>
      <c r="G14" s="21"/>
      <c r="H14" s="21"/>
      <c r="I14" s="30"/>
    </row>
    <row r="15" ht="22.5" customHeight="1" spans="1:9">
      <c r="A15" s="15" t="s">
        <v>131</v>
      </c>
      <c r="B15" s="16" t="s">
        <v>132</v>
      </c>
      <c r="C15" s="17" t="s">
        <v>142</v>
      </c>
      <c r="D15" s="18" t="s">
        <v>134</v>
      </c>
      <c r="E15" s="19">
        <f t="shared" si="0"/>
        <v>38</v>
      </c>
      <c r="F15" s="22">
        <v>38</v>
      </c>
      <c r="G15" s="21"/>
      <c r="H15" s="21"/>
      <c r="I15" s="30"/>
    </row>
    <row r="16" ht="22.5" customHeight="1" spans="1:9">
      <c r="A16" s="15" t="s">
        <v>131</v>
      </c>
      <c r="B16" s="16" t="s">
        <v>132</v>
      </c>
      <c r="C16" s="17" t="s">
        <v>143</v>
      </c>
      <c r="D16" s="18" t="s">
        <v>134</v>
      </c>
      <c r="E16" s="19">
        <f t="shared" si="0"/>
        <v>110</v>
      </c>
      <c r="F16" s="22">
        <v>110</v>
      </c>
      <c r="G16" s="21"/>
      <c r="H16" s="21"/>
      <c r="I16" s="30"/>
    </row>
    <row r="17" ht="22.5" customHeight="1" spans="1:9">
      <c r="A17" s="15" t="s">
        <v>131</v>
      </c>
      <c r="B17" s="16" t="s">
        <v>132</v>
      </c>
      <c r="C17" s="17" t="s">
        <v>144</v>
      </c>
      <c r="D17" s="18" t="s">
        <v>134</v>
      </c>
      <c r="E17" s="19">
        <f t="shared" si="0"/>
        <v>24.8</v>
      </c>
      <c r="F17" s="22">
        <v>24.8</v>
      </c>
      <c r="G17" s="21"/>
      <c r="H17" s="21"/>
      <c r="I17" s="30"/>
    </row>
    <row r="18" ht="22.5" customHeight="1" spans="1:9">
      <c r="A18" s="15" t="s">
        <v>131</v>
      </c>
      <c r="B18" s="16" t="s">
        <v>132</v>
      </c>
      <c r="C18" s="17" t="s">
        <v>145</v>
      </c>
      <c r="D18" s="18" t="s">
        <v>134</v>
      </c>
      <c r="E18" s="19">
        <f t="shared" si="0"/>
        <v>55</v>
      </c>
      <c r="F18" s="22">
        <v>55</v>
      </c>
      <c r="G18" s="21"/>
      <c r="H18" s="21"/>
      <c r="I18" s="30"/>
    </row>
    <row r="19" ht="22.5" customHeight="1" spans="1:9">
      <c r="A19" s="15" t="s">
        <v>131</v>
      </c>
      <c r="B19" s="16" t="s">
        <v>132</v>
      </c>
      <c r="C19" s="17" t="s">
        <v>146</v>
      </c>
      <c r="D19" s="18" t="s">
        <v>134</v>
      </c>
      <c r="E19" s="19">
        <f t="shared" si="0"/>
        <v>73</v>
      </c>
      <c r="F19" s="22">
        <v>73</v>
      </c>
      <c r="G19" s="21"/>
      <c r="H19" s="21"/>
      <c r="I19" s="30"/>
    </row>
    <row r="20" ht="22.5" customHeight="1" spans="1:9">
      <c r="A20" s="15" t="s">
        <v>131</v>
      </c>
      <c r="B20" s="16" t="s">
        <v>132</v>
      </c>
      <c r="C20" s="17" t="s">
        <v>147</v>
      </c>
      <c r="D20" s="18" t="s">
        <v>134</v>
      </c>
      <c r="E20" s="19">
        <f t="shared" si="0"/>
        <v>40.6</v>
      </c>
      <c r="F20" s="22">
        <v>40.6</v>
      </c>
      <c r="G20" s="21"/>
      <c r="H20" s="21"/>
      <c r="I20" s="30"/>
    </row>
    <row r="21" ht="22.5" customHeight="1" spans="1:9">
      <c r="A21" s="15" t="s">
        <v>131</v>
      </c>
      <c r="B21" s="16" t="s">
        <v>132</v>
      </c>
      <c r="C21" s="17" t="s">
        <v>148</v>
      </c>
      <c r="D21" s="18" t="s">
        <v>134</v>
      </c>
      <c r="E21" s="19">
        <f t="shared" ref="E21:E56" si="1">SUM(F21:H21)</f>
        <v>14.1</v>
      </c>
      <c r="F21" s="22">
        <v>14.1</v>
      </c>
      <c r="G21" s="21"/>
      <c r="H21" s="21"/>
      <c r="I21" s="30"/>
    </row>
    <row r="22" ht="22.5" customHeight="1" spans="1:9">
      <c r="A22" s="15" t="s">
        <v>131</v>
      </c>
      <c r="B22" s="16" t="s">
        <v>132</v>
      </c>
      <c r="C22" s="17" t="s">
        <v>149</v>
      </c>
      <c r="D22" s="18" t="s">
        <v>134</v>
      </c>
      <c r="E22" s="19">
        <f t="shared" si="1"/>
        <v>17</v>
      </c>
      <c r="F22" s="22">
        <v>17</v>
      </c>
      <c r="G22" s="21"/>
      <c r="H22" s="21"/>
      <c r="I22" s="30"/>
    </row>
    <row r="23" ht="22.5" customHeight="1" spans="1:9">
      <c r="A23" s="15" t="s">
        <v>131</v>
      </c>
      <c r="B23" s="16" t="s">
        <v>132</v>
      </c>
      <c r="C23" s="17" t="s">
        <v>150</v>
      </c>
      <c r="D23" s="18" t="s">
        <v>134</v>
      </c>
      <c r="E23" s="19">
        <f t="shared" si="1"/>
        <v>45</v>
      </c>
      <c r="F23" s="22">
        <v>45</v>
      </c>
      <c r="G23" s="21"/>
      <c r="H23" s="21"/>
      <c r="I23" s="30"/>
    </row>
    <row r="24" ht="22.5" customHeight="1" spans="1:9">
      <c r="A24" s="15" t="s">
        <v>131</v>
      </c>
      <c r="B24" s="16" t="s">
        <v>132</v>
      </c>
      <c r="C24" s="17" t="s">
        <v>151</v>
      </c>
      <c r="D24" s="18" t="s">
        <v>134</v>
      </c>
      <c r="E24" s="19">
        <f t="shared" si="1"/>
        <v>43.6</v>
      </c>
      <c r="F24" s="22">
        <v>43.6</v>
      </c>
      <c r="G24" s="21"/>
      <c r="H24" s="21"/>
      <c r="I24" s="30"/>
    </row>
    <row r="25" ht="22.5" customHeight="1" spans="1:9">
      <c r="A25" s="15" t="s">
        <v>131</v>
      </c>
      <c r="B25" s="16" t="s">
        <v>132</v>
      </c>
      <c r="C25" s="17" t="s">
        <v>152</v>
      </c>
      <c r="D25" s="18" t="s">
        <v>134</v>
      </c>
      <c r="E25" s="19">
        <f t="shared" si="1"/>
        <v>25.5</v>
      </c>
      <c r="F25" s="22">
        <v>25.5</v>
      </c>
      <c r="G25" s="21"/>
      <c r="H25" s="21"/>
      <c r="I25" s="30"/>
    </row>
    <row r="26" ht="22.5" customHeight="1" spans="1:9">
      <c r="A26" s="15" t="s">
        <v>131</v>
      </c>
      <c r="B26" s="16" t="s">
        <v>132</v>
      </c>
      <c r="C26" s="17" t="s">
        <v>153</v>
      </c>
      <c r="D26" s="18" t="s">
        <v>134</v>
      </c>
      <c r="E26" s="19">
        <f t="shared" si="1"/>
        <v>38</v>
      </c>
      <c r="F26" s="22">
        <v>38</v>
      </c>
      <c r="G26" s="21"/>
      <c r="H26" s="21"/>
      <c r="I26" s="30"/>
    </row>
    <row r="27" ht="22.5" customHeight="1" spans="1:9">
      <c r="A27" s="15" t="s">
        <v>131</v>
      </c>
      <c r="B27" s="16" t="s">
        <v>132</v>
      </c>
      <c r="C27" s="17" t="s">
        <v>154</v>
      </c>
      <c r="D27" s="18" t="s">
        <v>134</v>
      </c>
      <c r="E27" s="19">
        <f t="shared" si="1"/>
        <v>15</v>
      </c>
      <c r="F27" s="22">
        <v>15</v>
      </c>
      <c r="G27" s="21"/>
      <c r="H27" s="21"/>
      <c r="I27" s="30"/>
    </row>
    <row r="28" ht="22.5" customHeight="1" spans="1:9">
      <c r="A28" s="15" t="s">
        <v>131</v>
      </c>
      <c r="B28" s="16" t="s">
        <v>132</v>
      </c>
      <c r="C28" s="17" t="s">
        <v>155</v>
      </c>
      <c r="D28" s="18" t="s">
        <v>134</v>
      </c>
      <c r="E28" s="19">
        <f t="shared" si="1"/>
        <v>30</v>
      </c>
      <c r="F28" s="22">
        <v>30</v>
      </c>
      <c r="G28" s="21"/>
      <c r="H28" s="21"/>
      <c r="I28" s="30"/>
    </row>
    <row r="29" ht="22.5" customHeight="1" spans="1:9">
      <c r="A29" s="15" t="s">
        <v>131</v>
      </c>
      <c r="B29" s="16" t="s">
        <v>132</v>
      </c>
      <c r="C29" s="17" t="s">
        <v>156</v>
      </c>
      <c r="D29" s="18" t="s">
        <v>134</v>
      </c>
      <c r="E29" s="19">
        <f t="shared" si="1"/>
        <v>13</v>
      </c>
      <c r="F29" s="22">
        <v>13</v>
      </c>
      <c r="G29" s="21"/>
      <c r="H29" s="21"/>
      <c r="I29" s="30"/>
    </row>
    <row r="30" ht="22.5" customHeight="1" spans="1:9">
      <c r="A30" s="15" t="s">
        <v>131</v>
      </c>
      <c r="B30" s="16" t="s">
        <v>132</v>
      </c>
      <c r="C30" s="17" t="s">
        <v>157</v>
      </c>
      <c r="D30" s="18" t="s">
        <v>134</v>
      </c>
      <c r="E30" s="19">
        <f t="shared" si="1"/>
        <v>30</v>
      </c>
      <c r="F30" s="22">
        <v>30</v>
      </c>
      <c r="G30" s="21"/>
      <c r="H30" s="21"/>
      <c r="I30" s="30"/>
    </row>
    <row r="31" ht="22.5" customHeight="1" spans="1:9">
      <c r="A31" s="15" t="s">
        <v>131</v>
      </c>
      <c r="B31" s="16" t="s">
        <v>132</v>
      </c>
      <c r="C31" s="17" t="s">
        <v>158</v>
      </c>
      <c r="D31" s="18" t="s">
        <v>134</v>
      </c>
      <c r="E31" s="19">
        <f t="shared" si="1"/>
        <v>11.52</v>
      </c>
      <c r="F31" s="22">
        <v>11.52</v>
      </c>
      <c r="G31" s="21"/>
      <c r="H31" s="21"/>
      <c r="I31" s="30"/>
    </row>
    <row r="32" ht="22.5" customHeight="1" spans="1:9">
      <c r="A32" s="15" t="s">
        <v>131</v>
      </c>
      <c r="B32" s="16" t="s">
        <v>132</v>
      </c>
      <c r="C32" s="17" t="s">
        <v>159</v>
      </c>
      <c r="D32" s="18" t="s">
        <v>134</v>
      </c>
      <c r="E32" s="19">
        <f t="shared" si="1"/>
        <v>25</v>
      </c>
      <c r="F32" s="22">
        <v>25</v>
      </c>
      <c r="G32" s="21"/>
      <c r="H32" s="21"/>
      <c r="I32" s="30"/>
    </row>
    <row r="33" ht="22.5" customHeight="1" spans="1:9">
      <c r="A33" s="15" t="s">
        <v>131</v>
      </c>
      <c r="B33" s="16" t="s">
        <v>132</v>
      </c>
      <c r="C33" s="17" t="s">
        <v>160</v>
      </c>
      <c r="D33" s="18" t="s">
        <v>134</v>
      </c>
      <c r="E33" s="19">
        <f t="shared" si="1"/>
        <v>40</v>
      </c>
      <c r="F33" s="22">
        <v>40</v>
      </c>
      <c r="G33" s="21"/>
      <c r="H33" s="21"/>
      <c r="I33" s="30"/>
    </row>
    <row r="34" ht="22.5" customHeight="1" spans="1:9">
      <c r="A34" s="15" t="s">
        <v>131</v>
      </c>
      <c r="B34" s="16" t="s">
        <v>132</v>
      </c>
      <c r="C34" s="17" t="s">
        <v>161</v>
      </c>
      <c r="D34" s="18" t="s">
        <v>134</v>
      </c>
      <c r="E34" s="19">
        <f t="shared" si="1"/>
        <v>6</v>
      </c>
      <c r="F34" s="22">
        <v>6</v>
      </c>
      <c r="G34" s="21"/>
      <c r="H34" s="21"/>
      <c r="I34" s="30"/>
    </row>
    <row r="35" ht="22.5" customHeight="1" spans="1:9">
      <c r="A35" s="15" t="s">
        <v>162</v>
      </c>
      <c r="B35" s="16" t="s">
        <v>132</v>
      </c>
      <c r="C35" s="17" t="s">
        <v>163</v>
      </c>
      <c r="D35" s="18" t="s">
        <v>134</v>
      </c>
      <c r="E35" s="19">
        <f t="shared" si="1"/>
        <v>100</v>
      </c>
      <c r="F35" s="22">
        <v>100</v>
      </c>
      <c r="G35" s="21"/>
      <c r="H35" s="21"/>
      <c r="I35" s="30"/>
    </row>
    <row r="36" ht="22.5" customHeight="1" spans="1:9">
      <c r="A36" s="15" t="s">
        <v>162</v>
      </c>
      <c r="B36" s="16" t="s">
        <v>132</v>
      </c>
      <c r="C36" s="17" t="s">
        <v>164</v>
      </c>
      <c r="D36" s="18" t="s">
        <v>134</v>
      </c>
      <c r="E36" s="19">
        <f t="shared" si="1"/>
        <v>266.832</v>
      </c>
      <c r="F36" s="22">
        <v>266.832</v>
      </c>
      <c r="G36" s="21"/>
      <c r="H36" s="21"/>
      <c r="I36" s="30"/>
    </row>
    <row r="37" ht="22.5" customHeight="1" spans="1:9">
      <c r="A37" s="15" t="s">
        <v>162</v>
      </c>
      <c r="B37" s="16" t="s">
        <v>132</v>
      </c>
      <c r="C37" s="17" t="s">
        <v>165</v>
      </c>
      <c r="D37" s="18" t="s">
        <v>134</v>
      </c>
      <c r="E37" s="19">
        <f t="shared" si="1"/>
        <v>24</v>
      </c>
      <c r="F37" s="22">
        <v>24</v>
      </c>
      <c r="G37" s="21"/>
      <c r="H37" s="21"/>
      <c r="I37" s="30"/>
    </row>
    <row r="38" ht="22.5" customHeight="1" spans="1:9">
      <c r="A38" s="15" t="s">
        <v>162</v>
      </c>
      <c r="B38" s="16" t="s">
        <v>132</v>
      </c>
      <c r="C38" s="17" t="s">
        <v>166</v>
      </c>
      <c r="D38" s="18" t="s">
        <v>134</v>
      </c>
      <c r="E38" s="19">
        <f t="shared" si="1"/>
        <v>20</v>
      </c>
      <c r="F38" s="22">
        <v>20</v>
      </c>
      <c r="G38" s="21"/>
      <c r="H38" s="21"/>
      <c r="I38" s="30"/>
    </row>
    <row r="39" ht="22.5" customHeight="1" spans="1:9">
      <c r="A39" s="15" t="s">
        <v>162</v>
      </c>
      <c r="B39" s="16" t="s">
        <v>132</v>
      </c>
      <c r="C39" s="17" t="s">
        <v>167</v>
      </c>
      <c r="D39" s="18" t="s">
        <v>134</v>
      </c>
      <c r="E39" s="19">
        <f t="shared" si="1"/>
        <v>130</v>
      </c>
      <c r="F39" s="22">
        <v>130</v>
      </c>
      <c r="G39" s="21"/>
      <c r="H39" s="21"/>
      <c r="I39" s="30"/>
    </row>
    <row r="40" ht="22.5" customHeight="1" spans="1:9">
      <c r="A40" s="15" t="s">
        <v>162</v>
      </c>
      <c r="B40" s="16" t="s">
        <v>132</v>
      </c>
      <c r="C40" s="17" t="s">
        <v>168</v>
      </c>
      <c r="D40" s="18" t="s">
        <v>134</v>
      </c>
      <c r="E40" s="19">
        <f t="shared" si="1"/>
        <v>306.744</v>
      </c>
      <c r="F40" s="22">
        <v>306.744</v>
      </c>
      <c r="G40" s="21"/>
      <c r="H40" s="21"/>
      <c r="I40" s="30"/>
    </row>
    <row r="41" ht="22.5" customHeight="1" spans="1:9">
      <c r="A41" s="15" t="s">
        <v>162</v>
      </c>
      <c r="B41" s="16" t="s">
        <v>132</v>
      </c>
      <c r="C41" s="17" t="s">
        <v>169</v>
      </c>
      <c r="D41" s="18" t="s">
        <v>134</v>
      </c>
      <c r="E41" s="19">
        <f t="shared" si="1"/>
        <v>48.72</v>
      </c>
      <c r="F41" s="22">
        <v>48.72</v>
      </c>
      <c r="G41" s="21"/>
      <c r="H41" s="21"/>
      <c r="I41" s="30"/>
    </row>
    <row r="42" ht="22.5" customHeight="1" spans="1:9">
      <c r="A42" s="15" t="s">
        <v>162</v>
      </c>
      <c r="B42" s="16" t="s">
        <v>132</v>
      </c>
      <c r="C42" s="17" t="s">
        <v>170</v>
      </c>
      <c r="D42" s="18" t="s">
        <v>134</v>
      </c>
      <c r="E42" s="19">
        <f t="shared" si="1"/>
        <v>43</v>
      </c>
      <c r="F42" s="22">
        <v>43</v>
      </c>
      <c r="G42" s="21"/>
      <c r="H42" s="21"/>
      <c r="I42" s="30"/>
    </row>
    <row r="43" ht="22.5" customHeight="1" spans="1:9">
      <c r="A43" s="15" t="s">
        <v>162</v>
      </c>
      <c r="B43" s="16" t="s">
        <v>132</v>
      </c>
      <c r="C43" s="17" t="s">
        <v>171</v>
      </c>
      <c r="D43" s="18" t="s">
        <v>134</v>
      </c>
      <c r="E43" s="19">
        <f t="shared" si="1"/>
        <v>46.1</v>
      </c>
      <c r="F43" s="22">
        <v>46.1</v>
      </c>
      <c r="G43" s="21"/>
      <c r="H43" s="21"/>
      <c r="I43" s="30"/>
    </row>
    <row r="44" ht="22.5" customHeight="1" spans="1:9">
      <c r="A44" s="15" t="s">
        <v>162</v>
      </c>
      <c r="B44" s="16" t="s">
        <v>132</v>
      </c>
      <c r="C44" s="17" t="s">
        <v>172</v>
      </c>
      <c r="D44" s="18" t="s">
        <v>134</v>
      </c>
      <c r="E44" s="19">
        <f t="shared" si="1"/>
        <v>464.148</v>
      </c>
      <c r="F44" s="22">
        <v>464.148</v>
      </c>
      <c r="G44" s="21"/>
      <c r="H44" s="21"/>
      <c r="I44" s="30"/>
    </row>
    <row r="45" ht="22.5" customHeight="1" spans="1:9">
      <c r="A45" s="15" t="s">
        <v>162</v>
      </c>
      <c r="B45" s="16" t="s">
        <v>132</v>
      </c>
      <c r="C45" s="17" t="s">
        <v>173</v>
      </c>
      <c r="D45" s="18" t="s">
        <v>134</v>
      </c>
      <c r="E45" s="19">
        <f t="shared" si="1"/>
        <v>381.6</v>
      </c>
      <c r="F45" s="22">
        <v>381.6</v>
      </c>
      <c r="G45" s="21"/>
      <c r="H45" s="21"/>
      <c r="I45" s="30"/>
    </row>
    <row r="46" ht="22.5" customHeight="1" spans="1:9">
      <c r="A46" s="15" t="s">
        <v>162</v>
      </c>
      <c r="B46" s="16" t="s">
        <v>132</v>
      </c>
      <c r="C46" s="17" t="s">
        <v>174</v>
      </c>
      <c r="D46" s="18" t="s">
        <v>134</v>
      </c>
      <c r="E46" s="19">
        <f t="shared" si="1"/>
        <v>70</v>
      </c>
      <c r="F46" s="22">
        <v>70</v>
      </c>
      <c r="G46" s="21"/>
      <c r="H46" s="21"/>
      <c r="I46" s="30"/>
    </row>
    <row r="47" ht="22.5" customHeight="1" spans="1:9">
      <c r="A47" s="15" t="s">
        <v>162</v>
      </c>
      <c r="B47" s="16" t="s">
        <v>132</v>
      </c>
      <c r="C47" s="17" t="s">
        <v>175</v>
      </c>
      <c r="D47" s="18" t="s">
        <v>134</v>
      </c>
      <c r="E47" s="19">
        <f t="shared" si="1"/>
        <v>60</v>
      </c>
      <c r="F47" s="22">
        <v>60</v>
      </c>
      <c r="G47" s="21"/>
      <c r="H47" s="21"/>
      <c r="I47" s="30"/>
    </row>
    <row r="48" ht="22.5" customHeight="1" spans="1:9">
      <c r="A48" s="15" t="s">
        <v>162</v>
      </c>
      <c r="B48" s="16" t="s">
        <v>132</v>
      </c>
      <c r="C48" s="17" t="s">
        <v>176</v>
      </c>
      <c r="D48" s="18" t="s">
        <v>134</v>
      </c>
      <c r="E48" s="19">
        <f t="shared" si="1"/>
        <v>57.29</v>
      </c>
      <c r="F48" s="22">
        <v>57.29</v>
      </c>
      <c r="G48" s="21"/>
      <c r="H48" s="21"/>
      <c r="I48" s="30"/>
    </row>
    <row r="49" ht="22.5" customHeight="1" spans="1:9">
      <c r="A49" s="15" t="s">
        <v>162</v>
      </c>
      <c r="B49" s="16" t="s">
        <v>132</v>
      </c>
      <c r="C49" s="17" t="s">
        <v>177</v>
      </c>
      <c r="D49" s="18" t="s">
        <v>134</v>
      </c>
      <c r="E49" s="19">
        <f t="shared" si="1"/>
        <v>113</v>
      </c>
      <c r="F49" s="22">
        <v>113</v>
      </c>
      <c r="G49" s="21"/>
      <c r="H49" s="21"/>
      <c r="I49" s="30"/>
    </row>
    <row r="50" ht="22.5" customHeight="1" spans="1:9">
      <c r="A50" s="15" t="s">
        <v>162</v>
      </c>
      <c r="B50" s="16" t="s">
        <v>132</v>
      </c>
      <c r="C50" s="17" t="s">
        <v>178</v>
      </c>
      <c r="D50" s="18" t="s">
        <v>134</v>
      </c>
      <c r="E50" s="19">
        <f t="shared" si="1"/>
        <v>257</v>
      </c>
      <c r="F50" s="22">
        <v>257</v>
      </c>
      <c r="G50" s="21"/>
      <c r="H50" s="21"/>
      <c r="I50" s="30"/>
    </row>
    <row r="51" ht="22.5" customHeight="1" spans="1:9">
      <c r="A51" s="15" t="s">
        <v>162</v>
      </c>
      <c r="B51" s="16" t="s">
        <v>132</v>
      </c>
      <c r="C51" s="17" t="s">
        <v>179</v>
      </c>
      <c r="D51" s="18" t="s">
        <v>134</v>
      </c>
      <c r="E51" s="19">
        <f t="shared" si="1"/>
        <v>5.1</v>
      </c>
      <c r="F51" s="22">
        <v>5.1</v>
      </c>
      <c r="G51" s="21"/>
      <c r="H51" s="21"/>
      <c r="I51" s="30"/>
    </row>
    <row r="52" ht="22.5" customHeight="1" spans="1:9">
      <c r="A52" s="15" t="s">
        <v>162</v>
      </c>
      <c r="B52" s="16" t="s">
        <v>132</v>
      </c>
      <c r="C52" s="17" t="s">
        <v>180</v>
      </c>
      <c r="D52" s="18" t="s">
        <v>134</v>
      </c>
      <c r="E52" s="19">
        <f t="shared" si="1"/>
        <v>0.8046</v>
      </c>
      <c r="F52" s="22">
        <v>0.8046</v>
      </c>
      <c r="G52" s="21"/>
      <c r="H52" s="21"/>
      <c r="I52" s="30"/>
    </row>
    <row r="53" ht="22.5" customHeight="1" spans="1:9">
      <c r="A53" s="15" t="s">
        <v>162</v>
      </c>
      <c r="B53" s="16" t="s">
        <v>132</v>
      </c>
      <c r="C53" s="17" t="s">
        <v>181</v>
      </c>
      <c r="D53" s="18" t="s">
        <v>134</v>
      </c>
      <c r="E53" s="19">
        <f t="shared" si="1"/>
        <v>120</v>
      </c>
      <c r="F53" s="22">
        <v>120</v>
      </c>
      <c r="G53" s="21"/>
      <c r="H53" s="21"/>
      <c r="I53" s="30"/>
    </row>
    <row r="54" ht="22.5" customHeight="1" spans="1:9">
      <c r="A54" s="15" t="s">
        <v>162</v>
      </c>
      <c r="B54" s="16" t="s">
        <v>132</v>
      </c>
      <c r="C54" s="17" t="s">
        <v>182</v>
      </c>
      <c r="D54" s="18" t="s">
        <v>134</v>
      </c>
      <c r="E54" s="19">
        <f t="shared" si="1"/>
        <v>76.86</v>
      </c>
      <c r="F54" s="22">
        <v>76.86</v>
      </c>
      <c r="G54" s="21"/>
      <c r="H54" s="21"/>
      <c r="I54" s="30"/>
    </row>
    <row r="55" ht="22.5" customHeight="1" spans="1:9">
      <c r="A55" s="15" t="s">
        <v>162</v>
      </c>
      <c r="B55" s="16" t="s">
        <v>132</v>
      </c>
      <c r="C55" s="17" t="s">
        <v>183</v>
      </c>
      <c r="D55" s="18" t="s">
        <v>134</v>
      </c>
      <c r="E55" s="19">
        <f t="shared" si="1"/>
        <v>120.2</v>
      </c>
      <c r="F55" s="22">
        <v>120.2</v>
      </c>
      <c r="G55" s="21"/>
      <c r="H55" s="21"/>
      <c r="I55" s="30"/>
    </row>
    <row r="56" ht="22.5" customHeight="1" spans="1:9">
      <c r="A56" s="15" t="s">
        <v>162</v>
      </c>
      <c r="B56" s="16" t="s">
        <v>132</v>
      </c>
      <c r="C56" s="17" t="s">
        <v>184</v>
      </c>
      <c r="D56" s="18" t="s">
        <v>134</v>
      </c>
      <c r="E56" s="19">
        <f t="shared" si="1"/>
        <v>110</v>
      </c>
      <c r="F56" s="22">
        <v>110</v>
      </c>
      <c r="G56" s="21"/>
      <c r="H56" s="21"/>
      <c r="I56" s="30"/>
    </row>
    <row r="57" ht="22.5" customHeight="1" spans="1:9">
      <c r="A57" s="23"/>
      <c r="B57" s="24"/>
      <c r="C57" s="25"/>
      <c r="D57" s="23" t="s">
        <v>46</v>
      </c>
      <c r="E57" s="26">
        <f>SUM(E6:E56)</f>
        <v>3802.7216</v>
      </c>
      <c r="F57" s="26">
        <f>SUM(F6:F56)</f>
        <v>3802.7216</v>
      </c>
      <c r="G57" s="26">
        <f>SUM(G6:G56)</f>
        <v>0</v>
      </c>
      <c r="H57" s="26">
        <f>SUM(H6:H56)</f>
        <v>0</v>
      </c>
      <c r="I57" s="31"/>
    </row>
    <row r="58" ht="25.5" spans="1:9">
      <c r="A58" s="10" t="s">
        <v>185</v>
      </c>
      <c r="B58" s="10"/>
      <c r="C58" s="10"/>
      <c r="D58" s="10"/>
      <c r="E58" s="10"/>
      <c r="F58" s="10"/>
      <c r="G58" s="10"/>
      <c r="H58" s="10"/>
      <c r="I58" s="10"/>
    </row>
    <row r="59" ht="21" customHeight="1" spans="1:9">
      <c r="A59" s="27" t="s">
        <v>186</v>
      </c>
      <c r="B59" s="27"/>
      <c r="C59" s="27"/>
      <c r="D59" s="27"/>
      <c r="E59" s="27"/>
      <c r="F59" s="27"/>
      <c r="G59" s="27"/>
      <c r="H59" s="27"/>
      <c r="I59" s="27"/>
    </row>
  </sheetData>
  <mergeCells count="10">
    <mergeCell ref="G3:I3"/>
    <mergeCell ref="B4:C4"/>
    <mergeCell ref="F4:H4"/>
    <mergeCell ref="A58:I58"/>
    <mergeCell ref="A59:I59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B1" workbookViewId="0">
      <selection activeCell="G11" sqref="G11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187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126</v>
      </c>
      <c r="B3" s="4"/>
      <c r="C3" s="4"/>
      <c r="D3" s="4" t="s">
        <v>188</v>
      </c>
      <c r="E3" s="4"/>
    </row>
    <row r="4" ht="30" customHeight="1" spans="1:5">
      <c r="A4" s="4" t="s">
        <v>189</v>
      </c>
      <c r="B4" s="4"/>
      <c r="C4" s="4"/>
      <c r="D4" s="5" t="s">
        <v>129</v>
      </c>
      <c r="E4" s="5"/>
    </row>
    <row r="5" ht="30" customHeight="1" spans="1:5">
      <c r="A5" s="4" t="s">
        <v>190</v>
      </c>
      <c r="B5" s="4" t="s">
        <v>191</v>
      </c>
      <c r="C5" s="4"/>
      <c r="D5" s="4">
        <v>3802.72</v>
      </c>
      <c r="E5" s="4"/>
    </row>
    <row r="6" ht="30" customHeight="1" spans="1:5">
      <c r="A6" s="4"/>
      <c r="B6" s="4" t="s">
        <v>192</v>
      </c>
      <c r="C6" s="4"/>
      <c r="D6" s="6">
        <v>3802.72</v>
      </c>
      <c r="E6" s="6"/>
    </row>
    <row r="7" ht="30" customHeight="1" spans="1:5">
      <c r="A7" s="4"/>
      <c r="B7" s="4" t="s">
        <v>193</v>
      </c>
      <c r="C7" s="4"/>
      <c r="D7" s="6"/>
      <c r="E7" s="6"/>
    </row>
    <row r="8" ht="30" customHeight="1" spans="1:5">
      <c r="A8" s="7" t="s">
        <v>194</v>
      </c>
      <c r="B8" s="4" t="s">
        <v>195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196</v>
      </c>
      <c r="B10" s="4" t="s">
        <v>197</v>
      </c>
      <c r="C10" s="4" t="s">
        <v>198</v>
      </c>
      <c r="D10" s="4" t="s">
        <v>199</v>
      </c>
      <c r="E10" s="4" t="s">
        <v>200</v>
      </c>
    </row>
    <row r="11" ht="30" customHeight="1" spans="1:5">
      <c r="A11" s="4"/>
      <c r="B11" s="4" t="s">
        <v>201</v>
      </c>
      <c r="C11" s="4" t="s">
        <v>202</v>
      </c>
      <c r="D11" s="4" t="s">
        <v>203</v>
      </c>
      <c r="E11" s="4">
        <v>51</v>
      </c>
    </row>
    <row r="12" ht="30" customHeight="1" spans="1:5">
      <c r="A12" s="4"/>
      <c r="B12" s="4"/>
      <c r="C12" s="4" t="s">
        <v>204</v>
      </c>
      <c r="D12" s="4" t="s">
        <v>205</v>
      </c>
      <c r="E12" s="4" t="s">
        <v>206</v>
      </c>
    </row>
    <row r="13" ht="30" customHeight="1" spans="1:5">
      <c r="A13" s="4"/>
      <c r="B13" s="4"/>
      <c r="C13" s="4" t="s">
        <v>207</v>
      </c>
      <c r="D13" s="4" t="s">
        <v>208</v>
      </c>
      <c r="E13" s="4" t="s">
        <v>209</v>
      </c>
    </row>
    <row r="14" ht="30" customHeight="1" spans="1:5">
      <c r="A14" s="4"/>
      <c r="B14" s="4"/>
      <c r="C14" s="4" t="s">
        <v>210</v>
      </c>
      <c r="D14" s="4" t="s">
        <v>211</v>
      </c>
      <c r="E14" s="4" t="s">
        <v>212</v>
      </c>
    </row>
    <row r="15" ht="30" customHeight="1" spans="1:5">
      <c r="A15" s="4"/>
      <c r="B15" s="4" t="s">
        <v>213</v>
      </c>
      <c r="C15" s="4" t="s">
        <v>214</v>
      </c>
      <c r="D15" s="4"/>
      <c r="E15" s="4"/>
    </row>
    <row r="16" ht="30" customHeight="1" spans="1:5">
      <c r="A16" s="4"/>
      <c r="B16" s="4"/>
      <c r="C16" s="4" t="s">
        <v>215</v>
      </c>
      <c r="D16" s="4"/>
      <c r="E16" s="4"/>
    </row>
    <row r="17" ht="30" customHeight="1" spans="1:5">
      <c r="A17" s="4"/>
      <c r="B17" s="4"/>
      <c r="C17" s="4" t="s">
        <v>216</v>
      </c>
      <c r="D17" s="4"/>
      <c r="E17" s="4"/>
    </row>
    <row r="18" ht="30" customHeight="1" spans="1:5">
      <c r="A18" s="4"/>
      <c r="B18" s="4"/>
      <c r="C18" s="4" t="s">
        <v>217</v>
      </c>
      <c r="D18" s="4"/>
      <c r="E18" s="4"/>
    </row>
    <row r="19" ht="30" customHeight="1" spans="1:5">
      <c r="A19" s="4"/>
      <c r="B19" s="4"/>
      <c r="C19" s="4" t="s">
        <v>218</v>
      </c>
      <c r="D19" s="4" t="s">
        <v>219</v>
      </c>
      <c r="E19" s="9" t="s">
        <v>220</v>
      </c>
    </row>
    <row r="20" ht="25.5" spans="1:5">
      <c r="A20" s="10" t="s">
        <v>221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F25" sqref="F24:F25"/>
    </sheetView>
  </sheetViews>
  <sheetFormatPr defaultColWidth="9" defaultRowHeight="13.5"/>
  <cols>
    <col min="1" max="1" width="19.125" customWidth="1"/>
  </cols>
  <sheetData>
    <row r="1" ht="27" spans="1:19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96"/>
      <c r="N2" s="84"/>
      <c r="O2" s="97"/>
      <c r="P2" s="33" t="s">
        <v>1</v>
      </c>
      <c r="Q2" s="33"/>
      <c r="R2" s="33"/>
      <c r="S2" s="33"/>
    </row>
    <row r="3" ht="15" customHeight="1" spans="1:19">
      <c r="A3" s="34" t="s">
        <v>31</v>
      </c>
      <c r="B3" s="34" t="s">
        <v>32</v>
      </c>
      <c r="C3" s="34" t="s">
        <v>33</v>
      </c>
      <c r="D3" s="34"/>
      <c r="E3" s="34"/>
      <c r="F3" s="34"/>
      <c r="G3" s="34"/>
      <c r="H3" s="34"/>
      <c r="I3" s="34"/>
      <c r="J3" s="34"/>
      <c r="K3" s="34"/>
      <c r="L3" s="34"/>
      <c r="M3" s="98" t="s">
        <v>34</v>
      </c>
      <c r="N3" s="98"/>
      <c r="O3" s="98"/>
      <c r="P3" s="98"/>
      <c r="Q3" s="98"/>
      <c r="R3" s="98"/>
      <c r="S3" s="98"/>
    </row>
    <row r="4" ht="15" customHeight="1" spans="1:19">
      <c r="A4" s="34"/>
      <c r="B4" s="34"/>
      <c r="C4" s="90" t="s">
        <v>5</v>
      </c>
      <c r="D4" s="91" t="s">
        <v>35</v>
      </c>
      <c r="E4" s="91" t="s">
        <v>36</v>
      </c>
      <c r="F4" s="91" t="s">
        <v>37</v>
      </c>
      <c r="G4" s="91" t="s">
        <v>38</v>
      </c>
      <c r="H4" s="90" t="s">
        <v>18</v>
      </c>
      <c r="I4" s="99" t="s">
        <v>19</v>
      </c>
      <c r="J4" s="91" t="s">
        <v>20</v>
      </c>
      <c r="K4" s="91" t="s">
        <v>21</v>
      </c>
      <c r="L4" s="99" t="s">
        <v>22</v>
      </c>
      <c r="M4" s="99" t="s">
        <v>5</v>
      </c>
      <c r="N4" s="90" t="s">
        <v>39</v>
      </c>
      <c r="O4" s="90" t="s">
        <v>40</v>
      </c>
      <c r="P4" s="90" t="s">
        <v>41</v>
      </c>
      <c r="Q4" s="90" t="s">
        <v>42</v>
      </c>
      <c r="R4" s="90" t="s">
        <v>43</v>
      </c>
      <c r="S4" s="103" t="s">
        <v>44</v>
      </c>
    </row>
    <row r="5" ht="15" customHeight="1" spans="1:19">
      <c r="A5" s="34"/>
      <c r="B5" s="34"/>
      <c r="C5" s="90"/>
      <c r="D5" s="92"/>
      <c r="E5" s="92"/>
      <c r="F5" s="92"/>
      <c r="G5" s="92"/>
      <c r="H5" s="90"/>
      <c r="I5" s="100"/>
      <c r="J5" s="92"/>
      <c r="K5" s="92"/>
      <c r="L5" s="100"/>
      <c r="M5" s="100"/>
      <c r="N5" s="90"/>
      <c r="O5" s="90"/>
      <c r="P5" s="90"/>
      <c r="Q5" s="90"/>
      <c r="R5" s="90"/>
      <c r="S5" s="104"/>
    </row>
    <row r="6" ht="15" customHeight="1" spans="1:19">
      <c r="A6" s="34"/>
      <c r="B6" s="34"/>
      <c r="C6" s="90"/>
      <c r="D6" s="93"/>
      <c r="E6" s="93"/>
      <c r="F6" s="93"/>
      <c r="G6" s="93"/>
      <c r="H6" s="90"/>
      <c r="I6" s="101"/>
      <c r="J6" s="93"/>
      <c r="K6" s="93"/>
      <c r="L6" s="101"/>
      <c r="M6" s="101"/>
      <c r="N6" s="90"/>
      <c r="O6" s="90"/>
      <c r="P6" s="90"/>
      <c r="Q6" s="90"/>
      <c r="R6" s="90"/>
      <c r="S6" s="105"/>
    </row>
    <row r="7" ht="15" customHeight="1" spans="1:19">
      <c r="A7" s="75" t="s">
        <v>45</v>
      </c>
      <c r="B7" s="26">
        <f>C7+M7</f>
        <v>4206.33</v>
      </c>
      <c r="C7" s="26">
        <f>SUM(D7:L7)</f>
        <v>4206.33</v>
      </c>
      <c r="D7" s="94">
        <v>4206.33</v>
      </c>
      <c r="E7" s="94"/>
      <c r="F7" s="94"/>
      <c r="G7" s="94"/>
      <c r="H7" s="94"/>
      <c r="I7" s="94"/>
      <c r="J7" s="94"/>
      <c r="K7" s="94"/>
      <c r="L7" s="94"/>
      <c r="M7" s="26">
        <f>SUM(N7:S7)</f>
        <v>0</v>
      </c>
      <c r="N7" s="94"/>
      <c r="O7" s="94"/>
      <c r="P7" s="94"/>
      <c r="Q7" s="94"/>
      <c r="R7" s="94"/>
      <c r="S7" s="94"/>
    </row>
    <row r="8" ht="15" customHeight="1" spans="1:19">
      <c r="A8" s="38"/>
      <c r="B8" s="26">
        <f t="shared" ref="B8:B20" si="0">C8+M8</f>
        <v>0</v>
      </c>
      <c r="C8" s="26">
        <f t="shared" ref="C8:C20" si="1">SUM(D8:L8)</f>
        <v>0</v>
      </c>
      <c r="D8" s="39"/>
      <c r="E8" s="39"/>
      <c r="F8" s="39"/>
      <c r="G8" s="39"/>
      <c r="H8" s="39"/>
      <c r="I8" s="39"/>
      <c r="J8" s="39"/>
      <c r="K8" s="39"/>
      <c r="L8" s="39"/>
      <c r="M8" s="26">
        <f t="shared" ref="M8:M20" si="2">SUM(N8:S8)</f>
        <v>0</v>
      </c>
      <c r="N8" s="39"/>
      <c r="O8" s="39"/>
      <c r="P8" s="39"/>
      <c r="Q8" s="39"/>
      <c r="R8" s="39"/>
      <c r="S8" s="39"/>
    </row>
    <row r="9" ht="15" customHeight="1" spans="1:19">
      <c r="A9" s="38"/>
      <c r="B9" s="26">
        <f t="shared" si="0"/>
        <v>0</v>
      </c>
      <c r="C9" s="26">
        <f t="shared" si="1"/>
        <v>0</v>
      </c>
      <c r="D9" s="39"/>
      <c r="E9" s="39"/>
      <c r="F9" s="39"/>
      <c r="G9" s="39"/>
      <c r="H9" s="39"/>
      <c r="I9" s="39"/>
      <c r="J9" s="39"/>
      <c r="K9" s="39"/>
      <c r="L9" s="39"/>
      <c r="M9" s="26">
        <f t="shared" si="2"/>
        <v>0</v>
      </c>
      <c r="N9" s="39"/>
      <c r="O9" s="39"/>
      <c r="P9" s="39"/>
      <c r="Q9" s="39"/>
      <c r="R9" s="39"/>
      <c r="S9" s="39"/>
    </row>
    <row r="10" ht="15" customHeight="1" spans="1:19">
      <c r="A10" s="38"/>
      <c r="B10" s="26">
        <f t="shared" si="0"/>
        <v>0</v>
      </c>
      <c r="C10" s="26">
        <f t="shared" si="1"/>
        <v>0</v>
      </c>
      <c r="D10" s="39"/>
      <c r="E10" s="39"/>
      <c r="F10" s="39"/>
      <c r="G10" s="39"/>
      <c r="H10" s="39"/>
      <c r="I10" s="39"/>
      <c r="J10" s="39"/>
      <c r="K10" s="39"/>
      <c r="L10" s="39"/>
      <c r="M10" s="26">
        <f t="shared" si="2"/>
        <v>0</v>
      </c>
      <c r="N10" s="39"/>
      <c r="O10" s="39"/>
      <c r="P10" s="39"/>
      <c r="Q10" s="39"/>
      <c r="R10" s="39"/>
      <c r="S10" s="39"/>
    </row>
    <row r="11" ht="15" customHeight="1" spans="1:19">
      <c r="A11" s="38"/>
      <c r="B11" s="26">
        <f t="shared" si="0"/>
        <v>0</v>
      </c>
      <c r="C11" s="26">
        <f t="shared" si="1"/>
        <v>0</v>
      </c>
      <c r="D11" s="39"/>
      <c r="E11" s="39"/>
      <c r="F11" s="39"/>
      <c r="G11" s="39"/>
      <c r="H11" s="39"/>
      <c r="I11" s="39"/>
      <c r="J11" s="39"/>
      <c r="K11" s="39"/>
      <c r="L11" s="39"/>
      <c r="M11" s="26">
        <f t="shared" si="2"/>
        <v>0</v>
      </c>
      <c r="N11" s="39"/>
      <c r="O11" s="39"/>
      <c r="P11" s="39"/>
      <c r="Q11" s="39"/>
      <c r="R11" s="39"/>
      <c r="S11" s="39"/>
    </row>
    <row r="12" ht="15" customHeight="1" spans="1:19">
      <c r="A12" s="38"/>
      <c r="B12" s="26">
        <f t="shared" si="0"/>
        <v>0</v>
      </c>
      <c r="C12" s="26">
        <f t="shared" si="1"/>
        <v>0</v>
      </c>
      <c r="D12" s="39"/>
      <c r="E12" s="39"/>
      <c r="F12" s="39"/>
      <c r="G12" s="39"/>
      <c r="H12" s="39"/>
      <c r="I12" s="39"/>
      <c r="J12" s="39"/>
      <c r="K12" s="39"/>
      <c r="L12" s="39"/>
      <c r="M12" s="26">
        <f t="shared" si="2"/>
        <v>0</v>
      </c>
      <c r="N12" s="39"/>
      <c r="O12" s="39"/>
      <c r="P12" s="39"/>
      <c r="Q12" s="39"/>
      <c r="R12" s="39"/>
      <c r="S12" s="39"/>
    </row>
    <row r="13" ht="15" customHeight="1" spans="1:19">
      <c r="A13" s="36"/>
      <c r="B13" s="26">
        <f t="shared" si="0"/>
        <v>0</v>
      </c>
      <c r="C13" s="26">
        <f t="shared" si="1"/>
        <v>0</v>
      </c>
      <c r="D13" s="39"/>
      <c r="E13" s="39"/>
      <c r="F13" s="39"/>
      <c r="G13" s="39"/>
      <c r="H13" s="39"/>
      <c r="I13" s="39"/>
      <c r="J13" s="39"/>
      <c r="K13" s="39"/>
      <c r="L13" s="39"/>
      <c r="M13" s="26">
        <f t="shared" si="2"/>
        <v>0</v>
      </c>
      <c r="N13" s="39"/>
      <c r="O13" s="39"/>
      <c r="P13" s="39"/>
      <c r="Q13" s="39"/>
      <c r="R13" s="39"/>
      <c r="S13" s="39"/>
    </row>
    <row r="14" ht="15" customHeight="1" spans="1:19">
      <c r="A14" s="38"/>
      <c r="B14" s="26">
        <f t="shared" si="0"/>
        <v>0</v>
      </c>
      <c r="C14" s="26">
        <f t="shared" si="1"/>
        <v>0</v>
      </c>
      <c r="D14" s="39"/>
      <c r="E14" s="39"/>
      <c r="F14" s="39"/>
      <c r="G14" s="39"/>
      <c r="H14" s="39"/>
      <c r="I14" s="39"/>
      <c r="J14" s="39"/>
      <c r="K14" s="39"/>
      <c r="L14" s="39"/>
      <c r="M14" s="26">
        <f t="shared" si="2"/>
        <v>0</v>
      </c>
      <c r="N14" s="39"/>
      <c r="O14" s="39"/>
      <c r="P14" s="39"/>
      <c r="Q14" s="39"/>
      <c r="R14" s="39"/>
      <c r="S14" s="39"/>
    </row>
    <row r="15" ht="15" customHeight="1" spans="1:19">
      <c r="A15" s="38"/>
      <c r="B15" s="26">
        <f t="shared" si="0"/>
        <v>0</v>
      </c>
      <c r="C15" s="26">
        <f t="shared" si="1"/>
        <v>0</v>
      </c>
      <c r="D15" s="39"/>
      <c r="E15" s="39"/>
      <c r="F15" s="39"/>
      <c r="G15" s="39"/>
      <c r="H15" s="39"/>
      <c r="I15" s="39"/>
      <c r="J15" s="39"/>
      <c r="K15" s="39"/>
      <c r="L15" s="39"/>
      <c r="M15" s="26">
        <f t="shared" si="2"/>
        <v>0</v>
      </c>
      <c r="N15" s="39"/>
      <c r="O15" s="39"/>
      <c r="P15" s="39"/>
      <c r="Q15" s="39"/>
      <c r="R15" s="39"/>
      <c r="S15" s="39"/>
    </row>
    <row r="16" ht="15" customHeight="1" spans="1:19">
      <c r="A16" s="38"/>
      <c r="B16" s="26">
        <f t="shared" si="0"/>
        <v>0</v>
      </c>
      <c r="C16" s="26">
        <f t="shared" si="1"/>
        <v>0</v>
      </c>
      <c r="D16" s="39"/>
      <c r="E16" s="39"/>
      <c r="F16" s="39"/>
      <c r="G16" s="39"/>
      <c r="H16" s="39"/>
      <c r="I16" s="39"/>
      <c r="J16" s="39"/>
      <c r="K16" s="39"/>
      <c r="L16" s="39"/>
      <c r="M16" s="26">
        <f t="shared" si="2"/>
        <v>0</v>
      </c>
      <c r="N16" s="39"/>
      <c r="O16" s="39"/>
      <c r="P16" s="39"/>
      <c r="Q16" s="39"/>
      <c r="R16" s="39"/>
      <c r="S16" s="39"/>
    </row>
    <row r="17" ht="15" customHeight="1" spans="1:19">
      <c r="A17" s="38"/>
      <c r="B17" s="26">
        <f t="shared" si="0"/>
        <v>0</v>
      </c>
      <c r="C17" s="26">
        <f t="shared" si="1"/>
        <v>0</v>
      </c>
      <c r="D17" s="39"/>
      <c r="E17" s="39"/>
      <c r="F17" s="39"/>
      <c r="G17" s="39"/>
      <c r="H17" s="39"/>
      <c r="I17" s="39"/>
      <c r="J17" s="39"/>
      <c r="K17" s="39"/>
      <c r="L17" s="39"/>
      <c r="M17" s="26">
        <f t="shared" si="2"/>
        <v>0</v>
      </c>
      <c r="N17" s="39"/>
      <c r="O17" s="39"/>
      <c r="P17" s="39"/>
      <c r="Q17" s="39"/>
      <c r="R17" s="39"/>
      <c r="S17" s="39"/>
    </row>
    <row r="18" ht="15" customHeight="1" spans="1:19">
      <c r="A18" s="38"/>
      <c r="B18" s="26">
        <f t="shared" si="0"/>
        <v>0</v>
      </c>
      <c r="C18" s="26">
        <f t="shared" si="1"/>
        <v>0</v>
      </c>
      <c r="D18" s="39"/>
      <c r="E18" s="39"/>
      <c r="F18" s="39"/>
      <c r="G18" s="39"/>
      <c r="H18" s="39"/>
      <c r="I18" s="39"/>
      <c r="J18" s="39"/>
      <c r="K18" s="39"/>
      <c r="L18" s="39"/>
      <c r="M18" s="26">
        <f t="shared" si="2"/>
        <v>0</v>
      </c>
      <c r="N18" s="39"/>
      <c r="O18" s="39"/>
      <c r="P18" s="39"/>
      <c r="Q18" s="39"/>
      <c r="R18" s="39"/>
      <c r="S18" s="39"/>
    </row>
    <row r="19" ht="15" customHeight="1" spans="1:19">
      <c r="A19" s="38"/>
      <c r="B19" s="26">
        <f t="shared" si="0"/>
        <v>0</v>
      </c>
      <c r="C19" s="26">
        <f t="shared" si="1"/>
        <v>0</v>
      </c>
      <c r="D19" s="39"/>
      <c r="E19" s="39"/>
      <c r="F19" s="39"/>
      <c r="G19" s="39"/>
      <c r="H19" s="39"/>
      <c r="I19" s="39"/>
      <c r="J19" s="39"/>
      <c r="K19" s="39"/>
      <c r="L19" s="39"/>
      <c r="M19" s="26">
        <f t="shared" si="2"/>
        <v>0</v>
      </c>
      <c r="N19" s="39"/>
      <c r="O19" s="39"/>
      <c r="P19" s="39"/>
      <c r="Q19" s="39"/>
      <c r="R19" s="39"/>
      <c r="S19" s="39"/>
    </row>
    <row r="20" ht="15" customHeight="1" spans="1:19">
      <c r="A20" s="95" t="s">
        <v>46</v>
      </c>
      <c r="B20" s="26">
        <f t="shared" si="0"/>
        <v>4206.33</v>
      </c>
      <c r="C20" s="26">
        <f t="shared" si="1"/>
        <v>4206.33</v>
      </c>
      <c r="D20" s="26">
        <f>SUM(D7:D19)</f>
        <v>4206.33</v>
      </c>
      <c r="E20" s="26">
        <f t="shared" ref="E20:L20" si="3">SUM(E7:E19)</f>
        <v>0</v>
      </c>
      <c r="F20" s="26">
        <f t="shared" si="3"/>
        <v>0</v>
      </c>
      <c r="G20" s="26">
        <f t="shared" si="3"/>
        <v>0</v>
      </c>
      <c r="H20" s="26">
        <f t="shared" si="3"/>
        <v>0</v>
      </c>
      <c r="I20" s="26">
        <f t="shared" si="3"/>
        <v>0</v>
      </c>
      <c r="J20" s="26">
        <f t="shared" si="3"/>
        <v>0</v>
      </c>
      <c r="K20" s="26">
        <f t="shared" si="3"/>
        <v>0</v>
      </c>
      <c r="L20" s="26">
        <f t="shared" si="3"/>
        <v>0</v>
      </c>
      <c r="M20" s="26">
        <f t="shared" si="2"/>
        <v>0</v>
      </c>
      <c r="N20" s="102">
        <f t="shared" ref="N20:S20" si="4">SUM(N7:N19)</f>
        <v>0</v>
      </c>
      <c r="O20" s="102">
        <f t="shared" si="4"/>
        <v>0</v>
      </c>
      <c r="P20" s="102">
        <f t="shared" si="4"/>
        <v>0</v>
      </c>
      <c r="Q20" s="102">
        <f t="shared" si="4"/>
        <v>0</v>
      </c>
      <c r="R20" s="102">
        <f t="shared" si="4"/>
        <v>0</v>
      </c>
      <c r="S20" s="102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D29" sqref="D29:E29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2" t="s">
        <v>47</v>
      </c>
      <c r="B1" s="83"/>
      <c r="C1" s="83"/>
      <c r="D1" s="83"/>
      <c r="E1" s="83"/>
      <c r="F1" s="83"/>
      <c r="G1" s="83"/>
      <c r="H1" s="83"/>
    </row>
    <row r="2" ht="15" customHeight="1" spans="1:8">
      <c r="A2" s="84"/>
      <c r="B2" s="84"/>
      <c r="C2" s="84"/>
      <c r="D2" s="84"/>
      <c r="E2" s="84"/>
      <c r="F2" s="33"/>
      <c r="G2" s="33" t="s">
        <v>1</v>
      </c>
      <c r="H2" s="33"/>
    </row>
    <row r="3" ht="15" customHeight="1" spans="1:8">
      <c r="A3" s="85" t="s">
        <v>48</v>
      </c>
      <c r="B3" s="85" t="s">
        <v>49</v>
      </c>
      <c r="C3" s="34" t="s">
        <v>5</v>
      </c>
      <c r="D3" s="85" t="s">
        <v>50</v>
      </c>
      <c r="E3" s="34" t="s">
        <v>51</v>
      </c>
      <c r="F3" s="12" t="s">
        <v>52</v>
      </c>
      <c r="G3" s="34" t="s">
        <v>53</v>
      </c>
      <c r="H3" s="34" t="s">
        <v>54</v>
      </c>
    </row>
    <row r="4" spans="1:8">
      <c r="A4" s="86"/>
      <c r="B4" s="86"/>
      <c r="C4" s="35"/>
      <c r="D4" s="86"/>
      <c r="E4" s="35"/>
      <c r="F4" s="87"/>
      <c r="G4" s="35"/>
      <c r="H4" s="35"/>
    </row>
    <row r="5" spans="1:8">
      <c r="A5" s="86"/>
      <c r="B5" s="86"/>
      <c r="C5" s="35"/>
      <c r="D5" s="86"/>
      <c r="E5" s="35"/>
      <c r="F5" s="87"/>
      <c r="G5" s="35"/>
      <c r="H5" s="35"/>
    </row>
    <row r="6" spans="1:8">
      <c r="A6" s="88"/>
      <c r="B6" s="88"/>
      <c r="C6" s="35"/>
      <c r="D6" s="88"/>
      <c r="E6" s="35"/>
      <c r="F6" s="14"/>
      <c r="G6" s="35"/>
      <c r="H6" s="35"/>
    </row>
    <row r="7" ht="25.5" customHeight="1" spans="1:8">
      <c r="A7" s="69">
        <v>210</v>
      </c>
      <c r="B7" s="70" t="s">
        <v>55</v>
      </c>
      <c r="C7" s="26"/>
      <c r="D7" s="37"/>
      <c r="E7" s="37"/>
      <c r="F7" s="37"/>
      <c r="G7" s="37"/>
      <c r="H7" s="37"/>
    </row>
    <row r="8" ht="24" customHeight="1" spans="1:8">
      <c r="A8" s="69">
        <v>21011</v>
      </c>
      <c r="B8" s="70" t="s">
        <v>56</v>
      </c>
      <c r="C8" s="26"/>
      <c r="D8" s="39"/>
      <c r="E8" s="39"/>
      <c r="F8" s="39"/>
      <c r="G8" s="39"/>
      <c r="H8" s="39"/>
    </row>
    <row r="9" ht="26.25" customHeight="1" spans="1:8">
      <c r="A9" s="69">
        <v>2101102</v>
      </c>
      <c r="B9" s="70" t="s">
        <v>57</v>
      </c>
      <c r="C9" s="26"/>
      <c r="D9" s="39">
        <v>18.24</v>
      </c>
      <c r="E9" s="39"/>
      <c r="F9" s="39"/>
      <c r="G9" s="39"/>
      <c r="H9" s="39"/>
    </row>
    <row r="10" ht="15" customHeight="1" spans="1:8">
      <c r="A10" s="69">
        <v>208</v>
      </c>
      <c r="B10" s="70" t="s">
        <v>58</v>
      </c>
      <c r="C10" s="26"/>
      <c r="D10" s="39"/>
      <c r="E10" s="39"/>
      <c r="F10" s="39"/>
      <c r="G10" s="39"/>
      <c r="H10" s="39"/>
    </row>
    <row r="11" ht="15" customHeight="1" spans="1:8">
      <c r="A11" s="69">
        <v>20805</v>
      </c>
      <c r="B11" s="70" t="s">
        <v>59</v>
      </c>
      <c r="C11" s="26"/>
      <c r="D11" s="39"/>
      <c r="E11" s="39"/>
      <c r="F11" s="39"/>
      <c r="G11" s="39"/>
      <c r="H11" s="39"/>
    </row>
    <row r="12" ht="15" customHeight="1" spans="1:8">
      <c r="A12" s="69">
        <v>2080505</v>
      </c>
      <c r="B12" s="70" t="s">
        <v>60</v>
      </c>
      <c r="C12" s="26"/>
      <c r="D12" s="39">
        <v>45.6</v>
      </c>
      <c r="E12" s="39"/>
      <c r="F12" s="39"/>
      <c r="G12" s="39"/>
      <c r="H12" s="39"/>
    </row>
    <row r="13" ht="15" customHeight="1" spans="1:8">
      <c r="A13" s="69">
        <v>211</v>
      </c>
      <c r="B13" s="70" t="s">
        <v>61</v>
      </c>
      <c r="C13" s="26"/>
      <c r="D13" s="39"/>
      <c r="E13" s="39"/>
      <c r="F13" s="39"/>
      <c r="G13" s="39"/>
      <c r="H13" s="39"/>
    </row>
    <row r="14" ht="15" customHeight="1" spans="1:8">
      <c r="A14" s="69">
        <v>21103</v>
      </c>
      <c r="B14" s="70" t="s">
        <v>62</v>
      </c>
      <c r="C14" s="26"/>
      <c r="D14" s="39"/>
      <c r="E14" s="39"/>
      <c r="F14" s="39"/>
      <c r="G14" s="39"/>
      <c r="H14" s="39"/>
    </row>
    <row r="15" ht="15" customHeight="1" spans="1:8">
      <c r="A15" s="69">
        <v>2110304</v>
      </c>
      <c r="B15" s="70" t="s">
        <v>63</v>
      </c>
      <c r="C15" s="26"/>
      <c r="D15" s="39"/>
      <c r="E15" s="39">
        <v>230.2</v>
      </c>
      <c r="F15" s="39"/>
      <c r="G15" s="39"/>
      <c r="H15" s="39"/>
    </row>
    <row r="16" ht="15" customHeight="1" spans="1:8">
      <c r="A16" s="69">
        <v>212</v>
      </c>
      <c r="B16" s="70" t="s">
        <v>64</v>
      </c>
      <c r="C16" s="26"/>
      <c r="D16" s="39"/>
      <c r="E16" s="39"/>
      <c r="F16" s="39"/>
      <c r="G16" s="39"/>
      <c r="H16" s="39"/>
    </row>
    <row r="17" ht="15" customHeight="1" spans="1:8">
      <c r="A17" s="69">
        <v>21203</v>
      </c>
      <c r="B17" s="70" t="s">
        <v>65</v>
      </c>
      <c r="C17" s="26"/>
      <c r="D17" s="39"/>
      <c r="E17" s="39"/>
      <c r="F17" s="39"/>
      <c r="G17" s="39"/>
      <c r="H17" s="39"/>
    </row>
    <row r="18" ht="15" customHeight="1" spans="1:8">
      <c r="A18" s="69">
        <v>2120303</v>
      </c>
      <c r="B18" s="70" t="s">
        <v>66</v>
      </c>
      <c r="C18" s="26"/>
      <c r="D18" s="39"/>
      <c r="E18" s="39">
        <v>1105.79</v>
      </c>
      <c r="F18" s="39"/>
      <c r="G18" s="39"/>
      <c r="H18" s="39"/>
    </row>
    <row r="19" ht="15" customHeight="1" spans="1:8">
      <c r="A19" s="69">
        <v>21205</v>
      </c>
      <c r="B19" s="70" t="s">
        <v>67</v>
      </c>
      <c r="C19" s="26"/>
      <c r="D19" s="39"/>
      <c r="E19" s="39"/>
      <c r="F19" s="39"/>
      <c r="G19" s="39"/>
      <c r="H19" s="39"/>
    </row>
    <row r="20" ht="15" customHeight="1" spans="1:8">
      <c r="A20" s="69">
        <v>2120501</v>
      </c>
      <c r="B20" s="70" t="s">
        <v>67</v>
      </c>
      <c r="C20" s="26"/>
      <c r="D20" s="39">
        <v>339.77</v>
      </c>
      <c r="E20" s="39">
        <v>2466.73</v>
      </c>
      <c r="F20" s="39"/>
      <c r="G20" s="39"/>
      <c r="H20" s="39"/>
    </row>
    <row r="21" ht="15" customHeight="1" spans="1:8">
      <c r="A21" s="38"/>
      <c r="B21" s="89"/>
      <c r="C21" s="26"/>
      <c r="D21" s="39"/>
      <c r="E21" s="39"/>
      <c r="F21" s="39"/>
      <c r="G21" s="39"/>
      <c r="H21" s="39"/>
    </row>
    <row r="22" ht="15" customHeight="1" spans="1:8">
      <c r="A22" s="38"/>
      <c r="B22" s="89"/>
      <c r="C22" s="26"/>
      <c r="D22" s="39"/>
      <c r="E22" s="39"/>
      <c r="F22" s="39"/>
      <c r="G22" s="39"/>
      <c r="H22" s="39"/>
    </row>
    <row r="23" ht="15" customHeight="1" spans="1:8">
      <c r="A23" s="38"/>
      <c r="B23" s="89"/>
      <c r="C23" s="26"/>
      <c r="D23" s="39"/>
      <c r="E23" s="39"/>
      <c r="F23" s="39"/>
      <c r="G23" s="39"/>
      <c r="H23" s="39"/>
    </row>
    <row r="24" ht="15" customHeight="1" spans="1:8">
      <c r="A24" s="38"/>
      <c r="B24" s="89"/>
      <c r="C24" s="26"/>
      <c r="D24" s="39"/>
      <c r="E24" s="39"/>
      <c r="F24" s="39"/>
      <c r="G24" s="39"/>
      <c r="H24" s="39"/>
    </row>
    <row r="25" ht="15" customHeight="1" spans="1:8">
      <c r="A25" s="38"/>
      <c r="B25" s="89"/>
      <c r="C25" s="26"/>
      <c r="D25" s="39"/>
      <c r="E25" s="39"/>
      <c r="F25" s="39"/>
      <c r="G25" s="39"/>
      <c r="H25" s="39"/>
    </row>
    <row r="26" ht="15" customHeight="1" spans="1:8">
      <c r="A26" s="38"/>
      <c r="B26" s="89"/>
      <c r="C26" s="26"/>
      <c r="D26" s="39"/>
      <c r="E26" s="39"/>
      <c r="F26" s="39"/>
      <c r="G26" s="39"/>
      <c r="H26" s="39"/>
    </row>
    <row r="27" ht="15" customHeight="1" spans="1:8">
      <c r="A27" s="38"/>
      <c r="B27" s="89"/>
      <c r="C27" s="26"/>
      <c r="D27" s="39"/>
      <c r="E27" s="39"/>
      <c r="F27" s="39"/>
      <c r="G27" s="39"/>
      <c r="H27" s="39"/>
    </row>
    <row r="28" ht="15" customHeight="1" spans="1:8">
      <c r="A28" s="38"/>
      <c r="B28" s="89"/>
      <c r="C28" s="26"/>
      <c r="D28" s="39"/>
      <c r="E28" s="39"/>
      <c r="F28" s="39"/>
      <c r="G28" s="39"/>
      <c r="H28" s="39"/>
    </row>
    <row r="29" customHeight="1" spans="1:8">
      <c r="A29" s="72"/>
      <c r="B29" s="51" t="s">
        <v>46</v>
      </c>
      <c r="C29" s="26">
        <f>C15+C11+C7</f>
        <v>0</v>
      </c>
      <c r="D29" s="26">
        <f>D9+D12+D20</f>
        <v>403.61</v>
      </c>
      <c r="E29" s="26">
        <f>E15+E18+E20</f>
        <v>3802.72</v>
      </c>
      <c r="F29" s="26">
        <f t="shared" ref="E29:H29" si="0">F15+F11+F7</f>
        <v>0</v>
      </c>
      <c r="G29" s="26">
        <f t="shared" si="0"/>
        <v>0</v>
      </c>
      <c r="H29" s="26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H11" sqref="H11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41" t="s">
        <v>68</v>
      </c>
      <c r="B1" s="41"/>
      <c r="C1" s="41"/>
      <c r="D1" s="41"/>
      <c r="E1" s="41"/>
      <c r="F1" s="41"/>
      <c r="G1" s="41"/>
      <c r="H1" s="41"/>
      <c r="I1" s="41"/>
      <c r="J1" s="41"/>
    </row>
    <row r="2" ht="15" customHeight="1" spans="1:10">
      <c r="A2" s="73" t="s">
        <v>69</v>
      </c>
      <c r="B2" s="73"/>
      <c r="C2" s="73"/>
      <c r="D2" s="73"/>
      <c r="E2" s="73"/>
      <c r="F2" s="73"/>
      <c r="G2" s="73"/>
      <c r="H2" s="73"/>
      <c r="I2" s="73"/>
      <c r="J2" s="73"/>
    </row>
    <row r="3" ht="25.15" customHeight="1" spans="1:10">
      <c r="A3" s="74" t="s">
        <v>70</v>
      </c>
      <c r="B3" s="74"/>
      <c r="C3" s="74"/>
      <c r="D3" s="74"/>
      <c r="E3" s="74" t="s">
        <v>71</v>
      </c>
      <c r="F3" s="74"/>
      <c r="G3" s="74"/>
      <c r="H3" s="74"/>
      <c r="I3" s="74"/>
      <c r="J3" s="74"/>
    </row>
    <row r="4" ht="15" customHeight="1" spans="1:10">
      <c r="A4" s="74" t="s">
        <v>4</v>
      </c>
      <c r="B4" s="50" t="s">
        <v>5</v>
      </c>
      <c r="C4" s="50" t="s">
        <v>6</v>
      </c>
      <c r="D4" s="50" t="s">
        <v>7</v>
      </c>
      <c r="E4" s="74" t="s">
        <v>4</v>
      </c>
      <c r="F4" s="50" t="s">
        <v>5</v>
      </c>
      <c r="G4" s="74" t="s">
        <v>35</v>
      </c>
      <c r="H4" s="74"/>
      <c r="I4" s="74" t="s">
        <v>36</v>
      </c>
      <c r="J4" s="74"/>
    </row>
    <row r="5" ht="36" spans="1:10">
      <c r="A5" s="74"/>
      <c r="B5" s="50"/>
      <c r="C5" s="50"/>
      <c r="D5" s="50"/>
      <c r="E5" s="74"/>
      <c r="F5" s="50"/>
      <c r="G5" s="50" t="s">
        <v>6</v>
      </c>
      <c r="H5" s="50" t="s">
        <v>7</v>
      </c>
      <c r="I5" s="50" t="s">
        <v>6</v>
      </c>
      <c r="J5" s="50" t="s">
        <v>7</v>
      </c>
    </row>
    <row r="6" ht="25.15" customHeight="1" spans="1:10">
      <c r="A6" s="75" t="s">
        <v>72</v>
      </c>
      <c r="B6" s="76">
        <f>SUM(C6:D6)</f>
        <v>4206.33</v>
      </c>
      <c r="C6" s="77">
        <v>4206.33</v>
      </c>
      <c r="D6" s="77">
        <f>D7+D8+D9</f>
        <v>0</v>
      </c>
      <c r="E6" s="45" t="s">
        <v>9</v>
      </c>
      <c r="F6" s="76">
        <f>SUM(G6:J6)</f>
        <v>4206.33</v>
      </c>
      <c r="G6" s="78">
        <v>4206.33</v>
      </c>
      <c r="H6" s="78"/>
      <c r="I6" s="78"/>
      <c r="J6" s="78"/>
    </row>
    <row r="7" ht="25.15" customHeight="1" spans="1:10">
      <c r="A7" s="75" t="s">
        <v>73</v>
      </c>
      <c r="B7" s="76">
        <f>SUM(C7:D7)</f>
        <v>4206.33</v>
      </c>
      <c r="C7" s="77">
        <v>4206.33</v>
      </c>
      <c r="D7" s="77"/>
      <c r="E7" s="45" t="s">
        <v>74</v>
      </c>
      <c r="F7" s="76">
        <f t="shared" ref="F7:F14" si="0">SUM(G7:J7)</f>
        <v>0</v>
      </c>
      <c r="G7" s="78"/>
      <c r="H7" s="78"/>
      <c r="I7" s="78"/>
      <c r="J7" s="78"/>
    </row>
    <row r="8" ht="25.15" customHeight="1" spans="1:10">
      <c r="A8" s="75" t="s">
        <v>75</v>
      </c>
      <c r="B8" s="76">
        <f t="shared" ref="B8:B14" si="1">SUM(C8:D8)</f>
        <v>0</v>
      </c>
      <c r="C8" s="77"/>
      <c r="D8" s="77"/>
      <c r="E8" s="45" t="s">
        <v>13</v>
      </c>
      <c r="F8" s="76">
        <f t="shared" si="0"/>
        <v>0</v>
      </c>
      <c r="G8" s="78"/>
      <c r="H8" s="78"/>
      <c r="I8" s="78"/>
      <c r="J8" s="78"/>
    </row>
    <row r="9" ht="25.15" customHeight="1" spans="1:10">
      <c r="A9" s="75" t="s">
        <v>76</v>
      </c>
      <c r="B9" s="76">
        <f t="shared" si="1"/>
        <v>0</v>
      </c>
      <c r="C9" s="77"/>
      <c r="D9" s="77"/>
      <c r="E9" s="45" t="s">
        <v>15</v>
      </c>
      <c r="F9" s="76">
        <f t="shared" si="0"/>
        <v>0</v>
      </c>
      <c r="G9" s="78"/>
      <c r="H9" s="78"/>
      <c r="I9" s="78"/>
      <c r="J9" s="78"/>
    </row>
    <row r="10" ht="25.15" customHeight="1" spans="1:10">
      <c r="A10" s="79"/>
      <c r="B10" s="76">
        <f t="shared" si="1"/>
        <v>0</v>
      </c>
      <c r="C10" s="77"/>
      <c r="D10" s="77"/>
      <c r="E10" s="45"/>
      <c r="F10" s="76">
        <f t="shared" si="0"/>
        <v>0</v>
      </c>
      <c r="G10" s="78"/>
      <c r="H10" s="78"/>
      <c r="I10" s="78"/>
      <c r="J10" s="78"/>
    </row>
    <row r="11" ht="25.15" customHeight="1" spans="1:10">
      <c r="A11" s="79"/>
      <c r="B11" s="76">
        <f t="shared" si="1"/>
        <v>0</v>
      </c>
      <c r="C11" s="77"/>
      <c r="D11" s="77"/>
      <c r="E11" s="45"/>
      <c r="F11" s="76">
        <f t="shared" si="0"/>
        <v>0</v>
      </c>
      <c r="G11" s="78"/>
      <c r="H11" s="78"/>
      <c r="I11" s="78"/>
      <c r="J11" s="78"/>
    </row>
    <row r="12" ht="25.15" customHeight="1" spans="1:10">
      <c r="A12" s="61"/>
      <c r="B12" s="76">
        <f t="shared" si="1"/>
        <v>0</v>
      </c>
      <c r="C12" s="77"/>
      <c r="D12" s="77"/>
      <c r="E12" s="45"/>
      <c r="F12" s="76">
        <f t="shared" si="0"/>
        <v>0</v>
      </c>
      <c r="G12" s="78"/>
      <c r="H12" s="78"/>
      <c r="I12" s="78"/>
      <c r="J12" s="78"/>
    </row>
    <row r="13" ht="25.15" customHeight="1" spans="1:10">
      <c r="A13" s="61"/>
      <c r="B13" s="76">
        <f t="shared" si="1"/>
        <v>0</v>
      </c>
      <c r="C13" s="77"/>
      <c r="D13" s="77"/>
      <c r="E13" s="45"/>
      <c r="F13" s="76">
        <f t="shared" si="0"/>
        <v>0</v>
      </c>
      <c r="G13" s="78"/>
      <c r="H13" s="78"/>
      <c r="I13" s="78"/>
      <c r="J13" s="78"/>
    </row>
    <row r="14" ht="25.15" customHeight="1" spans="1:10">
      <c r="A14" s="61"/>
      <c r="B14" s="76">
        <f t="shared" si="1"/>
        <v>0</v>
      </c>
      <c r="C14" s="77"/>
      <c r="D14" s="77"/>
      <c r="E14" s="45"/>
      <c r="F14" s="76">
        <f t="shared" si="0"/>
        <v>0</v>
      </c>
      <c r="G14" s="78"/>
      <c r="H14" s="78"/>
      <c r="I14" s="78"/>
      <c r="J14" s="78"/>
    </row>
    <row r="15" ht="25.15" customHeight="1" spans="1:10">
      <c r="A15" s="80" t="s">
        <v>77</v>
      </c>
      <c r="B15" s="76">
        <f>SUM(B7:B14)</f>
        <v>4206.33</v>
      </c>
      <c r="C15" s="76">
        <f>C6</f>
        <v>4206.33</v>
      </c>
      <c r="D15" s="76">
        <f>D6</f>
        <v>0</v>
      </c>
      <c r="E15" s="80" t="s">
        <v>78</v>
      </c>
      <c r="F15" s="76">
        <f>SUM(F6:F14)</f>
        <v>4206.33</v>
      </c>
      <c r="G15" s="76">
        <f>SUM(G6:G14)</f>
        <v>4206.33</v>
      </c>
      <c r="H15" s="76">
        <f>SUM(H6:H14)</f>
        <v>0</v>
      </c>
      <c r="I15" s="76">
        <f>SUM(I6:I14)</f>
        <v>0</v>
      </c>
      <c r="J15" s="76">
        <f>SUM(J6:J14)</f>
        <v>0</v>
      </c>
    </row>
    <row r="16" ht="25.15" customHeight="1" spans="1:10">
      <c r="A16" s="81" t="s">
        <v>79</v>
      </c>
      <c r="B16" s="76">
        <f>C16+D16</f>
        <v>0</v>
      </c>
      <c r="C16" s="77">
        <f>C17+C18+C19</f>
        <v>0</v>
      </c>
      <c r="D16" s="77">
        <f>D17+D18+D19</f>
        <v>0</v>
      </c>
      <c r="E16" s="61" t="s">
        <v>80</v>
      </c>
      <c r="F16" s="76"/>
      <c r="G16" s="78"/>
      <c r="H16" s="78"/>
      <c r="I16" s="78"/>
      <c r="J16" s="78"/>
    </row>
    <row r="17" ht="25.15" customHeight="1" spans="1:10">
      <c r="A17" s="81" t="s">
        <v>73</v>
      </c>
      <c r="B17" s="76">
        <f>C17+D17</f>
        <v>0</v>
      </c>
      <c r="C17" s="77"/>
      <c r="D17" s="77"/>
      <c r="E17" s="61"/>
      <c r="F17" s="76"/>
      <c r="G17" s="78"/>
      <c r="H17" s="78"/>
      <c r="I17" s="78"/>
      <c r="J17" s="78"/>
    </row>
    <row r="18" ht="25.15" customHeight="1" spans="1:10">
      <c r="A18" s="81" t="s">
        <v>75</v>
      </c>
      <c r="B18" s="76">
        <f>C18+D18</f>
        <v>0</v>
      </c>
      <c r="C18" s="77"/>
      <c r="D18" s="77"/>
      <c r="E18" s="61"/>
      <c r="F18" s="76"/>
      <c r="G18" s="78"/>
      <c r="H18" s="78"/>
      <c r="I18" s="78"/>
      <c r="J18" s="78"/>
    </row>
    <row r="19" ht="33" customHeight="1" spans="1:10">
      <c r="A19" s="81" t="s">
        <v>76</v>
      </c>
      <c r="B19" s="76">
        <f>C19+D19</f>
        <v>0</v>
      </c>
      <c r="C19" s="77"/>
      <c r="D19" s="77"/>
      <c r="E19" s="61"/>
      <c r="F19" s="76"/>
      <c r="G19" s="78"/>
      <c r="H19" s="78"/>
      <c r="I19" s="78"/>
      <c r="J19" s="78"/>
    </row>
    <row r="20" ht="28.9" customHeight="1" spans="1:10">
      <c r="A20" s="80" t="s">
        <v>28</v>
      </c>
      <c r="B20" s="76">
        <f>SUM(B15:B19)</f>
        <v>4206.33</v>
      </c>
      <c r="C20" s="76">
        <f>SUM(C15:C19)</f>
        <v>4206.33</v>
      </c>
      <c r="D20" s="76">
        <f>SUM(D15:D19)</f>
        <v>0</v>
      </c>
      <c r="E20" s="80" t="s">
        <v>29</v>
      </c>
      <c r="F20" s="76">
        <f>SUM(F15:F19)</f>
        <v>4206.33</v>
      </c>
      <c r="G20" s="76">
        <f>SUM(G15:G19)</f>
        <v>4206.33</v>
      </c>
      <c r="H20" s="76">
        <f>SUM(H15:H19)</f>
        <v>0</v>
      </c>
      <c r="I20" s="76">
        <f>SUM(I15:I19)</f>
        <v>0</v>
      </c>
      <c r="J20" s="76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4" workbookViewId="0">
      <selection activeCell="G13" sqref="G13:G18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1" t="s">
        <v>81</v>
      </c>
      <c r="B1" s="41"/>
      <c r="C1" s="41"/>
      <c r="D1" s="41"/>
      <c r="E1" s="41"/>
      <c r="F1" s="41"/>
      <c r="G1" s="41"/>
    </row>
    <row r="2" ht="15" customHeight="1" spans="1:7">
      <c r="A2" s="32"/>
      <c r="B2" s="32"/>
      <c r="C2" s="32"/>
      <c r="D2" s="32"/>
      <c r="E2" s="32"/>
      <c r="F2" s="32"/>
      <c r="G2" s="33" t="s">
        <v>1</v>
      </c>
    </row>
    <row r="3" s="63" customFormat="1" ht="26.25" customHeight="1" spans="1:7">
      <c r="A3" s="64" t="s">
        <v>82</v>
      </c>
      <c r="B3" s="64" t="s">
        <v>82</v>
      </c>
      <c r="C3" s="64" t="s">
        <v>32</v>
      </c>
      <c r="D3" s="64" t="s">
        <v>50</v>
      </c>
      <c r="E3" s="65"/>
      <c r="F3" s="65"/>
      <c r="G3" s="66" t="s">
        <v>83</v>
      </c>
    </row>
    <row r="4" s="63" customFormat="1" ht="24" customHeight="1" spans="1:7">
      <c r="A4" s="64" t="s">
        <v>84</v>
      </c>
      <c r="B4" s="64" t="s">
        <v>85</v>
      </c>
      <c r="C4" s="65"/>
      <c r="D4" s="67" t="s">
        <v>86</v>
      </c>
      <c r="E4" s="64" t="s">
        <v>87</v>
      </c>
      <c r="F4" s="64" t="s">
        <v>88</v>
      </c>
      <c r="G4" s="68"/>
    </row>
    <row r="5" ht="24" customHeight="1" spans="1:7">
      <c r="A5" s="69">
        <v>210</v>
      </c>
      <c r="B5" s="70" t="s">
        <v>55</v>
      </c>
      <c r="C5" s="26">
        <f>D5+G5</f>
        <v>0</v>
      </c>
      <c r="D5" s="26">
        <f>SUM(E5:F5)</f>
        <v>0</v>
      </c>
      <c r="E5" s="71"/>
      <c r="F5" s="71"/>
      <c r="G5" s="71"/>
    </row>
    <row r="6" ht="24" customHeight="1" spans="1:8">
      <c r="A6" s="69">
        <v>21011</v>
      </c>
      <c r="B6" s="70" t="s">
        <v>56</v>
      </c>
      <c r="C6" s="26">
        <f>D6+G6</f>
        <v>0</v>
      </c>
      <c r="D6" s="26">
        <f t="shared" ref="D6:D26" si="0">SUM(E6:F6)</f>
        <v>0</v>
      </c>
      <c r="E6" s="71"/>
      <c r="F6" s="71"/>
      <c r="G6" s="37"/>
      <c r="H6" s="29"/>
    </row>
    <row r="7" ht="24" customHeight="1" spans="1:7">
      <c r="A7" s="69">
        <v>2101102</v>
      </c>
      <c r="B7" s="70" t="s">
        <v>57</v>
      </c>
      <c r="C7" s="26">
        <f t="shared" ref="C7:C26" si="1">D7+G7</f>
        <v>18.24</v>
      </c>
      <c r="D7" s="26">
        <f t="shared" si="0"/>
        <v>18.24</v>
      </c>
      <c r="E7" s="39">
        <v>18.24</v>
      </c>
      <c r="F7" s="71"/>
      <c r="G7" s="37"/>
    </row>
    <row r="8" ht="24" customHeight="1" spans="1:7">
      <c r="A8" s="69">
        <v>208</v>
      </c>
      <c r="B8" s="70" t="s">
        <v>58</v>
      </c>
      <c r="C8" s="26">
        <f t="shared" si="1"/>
        <v>0</v>
      </c>
      <c r="D8" s="26">
        <f t="shared" si="0"/>
        <v>0</v>
      </c>
      <c r="E8" s="39"/>
      <c r="F8" s="71"/>
      <c r="G8" s="71"/>
    </row>
    <row r="9" ht="24" customHeight="1" spans="1:7">
      <c r="A9" s="69">
        <v>20805</v>
      </c>
      <c r="B9" s="70" t="s">
        <v>59</v>
      </c>
      <c r="C9" s="26">
        <f t="shared" si="1"/>
        <v>0</v>
      </c>
      <c r="D9" s="26">
        <f t="shared" si="0"/>
        <v>0</v>
      </c>
      <c r="E9" s="39"/>
      <c r="F9" s="39"/>
      <c r="G9" s="39"/>
    </row>
    <row r="10" ht="24" customHeight="1" spans="1:7">
      <c r="A10" s="69">
        <v>2080505</v>
      </c>
      <c r="B10" s="70" t="s">
        <v>60</v>
      </c>
      <c r="C10" s="26">
        <f t="shared" si="1"/>
        <v>45.6</v>
      </c>
      <c r="D10" s="26">
        <f t="shared" si="0"/>
        <v>45.6</v>
      </c>
      <c r="E10" s="39">
        <v>45.6</v>
      </c>
      <c r="F10" s="39"/>
      <c r="G10" s="39"/>
    </row>
    <row r="11" ht="24" customHeight="1" spans="1:7">
      <c r="A11" s="69">
        <v>211</v>
      </c>
      <c r="B11" s="70" t="s">
        <v>61</v>
      </c>
      <c r="C11" s="26">
        <f t="shared" si="1"/>
        <v>0</v>
      </c>
      <c r="D11" s="26">
        <f t="shared" si="0"/>
        <v>0</v>
      </c>
      <c r="E11" s="39"/>
      <c r="F11" s="39"/>
      <c r="G11" s="39"/>
    </row>
    <row r="12" ht="24" customHeight="1" spans="1:7">
      <c r="A12" s="69">
        <v>21103</v>
      </c>
      <c r="B12" s="70" t="s">
        <v>62</v>
      </c>
      <c r="C12" s="26">
        <f t="shared" si="1"/>
        <v>0</v>
      </c>
      <c r="D12" s="26">
        <f t="shared" si="0"/>
        <v>0</v>
      </c>
      <c r="E12" s="39"/>
      <c r="F12" s="39"/>
      <c r="G12" s="39"/>
    </row>
    <row r="13" ht="24" customHeight="1" spans="1:7">
      <c r="A13" s="69">
        <v>2110304</v>
      </c>
      <c r="B13" s="70" t="s">
        <v>63</v>
      </c>
      <c r="C13" s="26">
        <f t="shared" si="1"/>
        <v>230.2</v>
      </c>
      <c r="D13" s="26">
        <f t="shared" si="0"/>
        <v>0</v>
      </c>
      <c r="E13" s="39"/>
      <c r="F13" s="39"/>
      <c r="G13" s="39">
        <v>230.2</v>
      </c>
    </row>
    <row r="14" ht="24" customHeight="1" spans="1:7">
      <c r="A14" s="69">
        <v>212</v>
      </c>
      <c r="B14" s="70" t="s">
        <v>64</v>
      </c>
      <c r="C14" s="26">
        <f t="shared" si="1"/>
        <v>0</v>
      </c>
      <c r="D14" s="26">
        <f t="shared" si="0"/>
        <v>0</v>
      </c>
      <c r="E14" s="39"/>
      <c r="F14" s="39"/>
      <c r="G14" s="39"/>
    </row>
    <row r="15" ht="24" customHeight="1" spans="1:7">
      <c r="A15" s="69">
        <v>21203</v>
      </c>
      <c r="B15" s="70" t="s">
        <v>65</v>
      </c>
      <c r="C15" s="26">
        <f t="shared" si="1"/>
        <v>0</v>
      </c>
      <c r="D15" s="26">
        <f t="shared" si="0"/>
        <v>0</v>
      </c>
      <c r="E15" s="39"/>
      <c r="F15" s="39"/>
      <c r="G15" s="39"/>
    </row>
    <row r="16" ht="24" customHeight="1" spans="1:7">
      <c r="A16" s="69">
        <v>2120303</v>
      </c>
      <c r="B16" s="70" t="s">
        <v>66</v>
      </c>
      <c r="C16" s="26">
        <f t="shared" si="1"/>
        <v>1105.79</v>
      </c>
      <c r="D16" s="26">
        <f t="shared" si="0"/>
        <v>0</v>
      </c>
      <c r="E16" s="39"/>
      <c r="F16" s="39"/>
      <c r="G16" s="39">
        <v>1105.79</v>
      </c>
    </row>
    <row r="17" ht="24" customHeight="1" spans="1:7">
      <c r="A17" s="69">
        <v>21205</v>
      </c>
      <c r="B17" s="70" t="s">
        <v>67</v>
      </c>
      <c r="C17" s="26">
        <f t="shared" si="1"/>
        <v>0</v>
      </c>
      <c r="D17" s="26">
        <f t="shared" si="0"/>
        <v>0</v>
      </c>
      <c r="E17" s="39"/>
      <c r="F17" s="39"/>
      <c r="G17" s="39"/>
    </row>
    <row r="18" ht="24" customHeight="1" spans="1:7">
      <c r="A18" s="69">
        <v>2120501</v>
      </c>
      <c r="B18" s="70" t="s">
        <v>67</v>
      </c>
      <c r="C18" s="26">
        <f t="shared" si="1"/>
        <v>2806.5</v>
      </c>
      <c r="D18" s="26">
        <f t="shared" si="0"/>
        <v>339.77</v>
      </c>
      <c r="E18" s="39">
        <v>329.07</v>
      </c>
      <c r="F18" s="39">
        <v>10.7</v>
      </c>
      <c r="G18" s="39">
        <v>2466.73</v>
      </c>
    </row>
    <row r="19" ht="24" customHeight="1" spans="1:7">
      <c r="A19" s="38"/>
      <c r="B19" s="38"/>
      <c r="C19" s="26">
        <f t="shared" si="1"/>
        <v>0</v>
      </c>
      <c r="D19" s="26">
        <f t="shared" si="0"/>
        <v>0</v>
      </c>
      <c r="E19" s="39"/>
      <c r="F19" s="39"/>
      <c r="G19" s="39"/>
    </row>
    <row r="20" ht="24" customHeight="1" spans="1:7">
      <c r="A20" s="38"/>
      <c r="B20" s="38"/>
      <c r="C20" s="26">
        <f t="shared" si="1"/>
        <v>0</v>
      </c>
      <c r="D20" s="26">
        <f t="shared" si="0"/>
        <v>0</v>
      </c>
      <c r="E20" s="39"/>
      <c r="F20" s="39"/>
      <c r="G20" s="39"/>
    </row>
    <row r="21" ht="24" customHeight="1" spans="1:7">
      <c r="A21" s="38"/>
      <c r="B21" s="38"/>
      <c r="C21" s="26">
        <f t="shared" si="1"/>
        <v>0</v>
      </c>
      <c r="D21" s="26">
        <f t="shared" si="0"/>
        <v>0</v>
      </c>
      <c r="E21" s="39"/>
      <c r="F21" s="39"/>
      <c r="G21" s="39"/>
    </row>
    <row r="22" ht="24" customHeight="1" spans="1:7">
      <c r="A22" s="38"/>
      <c r="B22" s="38"/>
      <c r="C22" s="26">
        <f t="shared" si="1"/>
        <v>0</v>
      </c>
      <c r="D22" s="26">
        <f t="shared" si="0"/>
        <v>0</v>
      </c>
      <c r="E22" s="39"/>
      <c r="F22" s="39"/>
      <c r="G22" s="39"/>
    </row>
    <row r="23" ht="24" customHeight="1" spans="1:7">
      <c r="A23" s="38"/>
      <c r="B23" s="38"/>
      <c r="C23" s="26">
        <f t="shared" si="1"/>
        <v>0</v>
      </c>
      <c r="D23" s="26">
        <f t="shared" si="0"/>
        <v>0</v>
      </c>
      <c r="E23" s="39"/>
      <c r="F23" s="39"/>
      <c r="G23" s="39"/>
    </row>
    <row r="24" ht="24" customHeight="1" spans="1:7">
      <c r="A24" s="38"/>
      <c r="B24" s="38"/>
      <c r="C24" s="26">
        <f t="shared" si="1"/>
        <v>0</v>
      </c>
      <c r="D24" s="26">
        <f t="shared" si="0"/>
        <v>0</v>
      </c>
      <c r="E24" s="39"/>
      <c r="F24" s="39"/>
      <c r="G24" s="39"/>
    </row>
    <row r="25" ht="24" customHeight="1" spans="1:7">
      <c r="A25" s="38"/>
      <c r="B25" s="38"/>
      <c r="C25" s="26">
        <f t="shared" si="1"/>
        <v>0</v>
      </c>
      <c r="D25" s="26">
        <f t="shared" si="0"/>
        <v>0</v>
      </c>
      <c r="E25" s="39"/>
      <c r="F25" s="39"/>
      <c r="G25" s="39"/>
    </row>
    <row r="26" ht="24" customHeight="1" spans="1:7">
      <c r="A26" s="38"/>
      <c r="B26" s="38"/>
      <c r="C26" s="26">
        <f t="shared" si="1"/>
        <v>0</v>
      </c>
      <c r="D26" s="26">
        <f t="shared" si="0"/>
        <v>0</v>
      </c>
      <c r="E26" s="39"/>
      <c r="F26" s="39"/>
      <c r="G26" s="39"/>
    </row>
    <row r="27" ht="24" customHeight="1" spans="1:7">
      <c r="A27" s="72"/>
      <c r="B27" s="40" t="s">
        <v>46</v>
      </c>
      <c r="C27" s="26">
        <f>C5+C9</f>
        <v>0</v>
      </c>
      <c r="D27" s="26">
        <f>D5+D9</f>
        <v>0</v>
      </c>
      <c r="E27" s="26">
        <f>E5+E9</f>
        <v>0</v>
      </c>
      <c r="F27" s="26">
        <f>F5+F9</f>
        <v>0</v>
      </c>
      <c r="G27" s="26">
        <f>G5+G9</f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opLeftCell="A4" workbookViewId="0">
      <selection activeCell="I14" sqref="I14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89</v>
      </c>
      <c r="B1" s="41"/>
      <c r="C1" s="41"/>
      <c r="D1" s="41"/>
      <c r="E1" s="41"/>
    </row>
    <row r="2" ht="15" customHeight="1" spans="1:5">
      <c r="A2" s="48"/>
      <c r="B2" s="48"/>
      <c r="C2" s="49"/>
      <c r="D2" s="49" t="s">
        <v>90</v>
      </c>
      <c r="E2" s="49"/>
    </row>
    <row r="3" ht="24" spans="1:5">
      <c r="A3" s="50" t="s">
        <v>91</v>
      </c>
      <c r="B3" s="50" t="s">
        <v>92</v>
      </c>
      <c r="C3" s="34" t="s">
        <v>46</v>
      </c>
      <c r="D3" s="35" t="s">
        <v>87</v>
      </c>
      <c r="E3" s="35" t="s">
        <v>88</v>
      </c>
    </row>
    <row r="4" ht="25.15" customHeight="1" spans="1:5">
      <c r="A4" s="51">
        <v>301</v>
      </c>
      <c r="B4" s="52" t="s">
        <v>93</v>
      </c>
      <c r="C4" s="53">
        <f>SUM(C5:C14)</f>
        <v>392.91</v>
      </c>
      <c r="D4" s="54">
        <f>SUM(D5:D14)</f>
        <v>392.91</v>
      </c>
      <c r="E4" s="54">
        <f>SUM(E5:E14)</f>
        <v>0</v>
      </c>
    </row>
    <row r="5" ht="25.15" customHeight="1" spans="1:5">
      <c r="A5" s="55">
        <v>30101</v>
      </c>
      <c r="B5" s="56" t="s">
        <v>94</v>
      </c>
      <c r="C5" s="53">
        <v>173.03</v>
      </c>
      <c r="D5" s="53">
        <v>173.03</v>
      </c>
      <c r="E5" s="57"/>
    </row>
    <row r="6" ht="25.15" customHeight="1" spans="1:5">
      <c r="A6" s="55">
        <v>30102</v>
      </c>
      <c r="B6" s="56" t="s">
        <v>95</v>
      </c>
      <c r="C6" s="53">
        <v>15.13</v>
      </c>
      <c r="D6" s="53">
        <v>15.13</v>
      </c>
      <c r="E6" s="57"/>
    </row>
    <row r="7" ht="25.15" customHeight="1" spans="1:5">
      <c r="A7" s="55">
        <v>30103</v>
      </c>
      <c r="B7" s="56" t="s">
        <v>96</v>
      </c>
      <c r="C7" s="53">
        <v>14.42</v>
      </c>
      <c r="D7" s="53">
        <v>14.42</v>
      </c>
      <c r="E7" s="57"/>
    </row>
    <row r="8" ht="25.15" customHeight="1" spans="1:5">
      <c r="A8" s="55">
        <v>30107</v>
      </c>
      <c r="B8" s="58" t="s">
        <v>97</v>
      </c>
      <c r="C8" s="53">
        <v>82.45</v>
      </c>
      <c r="D8" s="53">
        <v>82.45</v>
      </c>
      <c r="E8" s="57"/>
    </row>
    <row r="9" ht="25.15" customHeight="1" spans="1:5">
      <c r="A9" s="55">
        <v>30113</v>
      </c>
      <c r="B9" s="58" t="s">
        <v>98</v>
      </c>
      <c r="C9" s="53">
        <v>22.8</v>
      </c>
      <c r="D9" s="53">
        <v>22.8</v>
      </c>
      <c r="E9" s="57"/>
    </row>
    <row r="10" ht="25.15" customHeight="1" spans="1:5">
      <c r="A10" s="55">
        <v>30112</v>
      </c>
      <c r="B10" s="58" t="s">
        <v>99</v>
      </c>
      <c r="C10" s="53">
        <v>2.85</v>
      </c>
      <c r="D10" s="53">
        <v>2.85</v>
      </c>
      <c r="E10" s="57"/>
    </row>
    <row r="11" ht="25.15" customHeight="1" spans="1:5">
      <c r="A11" s="55">
        <v>30110</v>
      </c>
      <c r="B11" s="58" t="s">
        <v>100</v>
      </c>
      <c r="C11" s="53">
        <v>18.24</v>
      </c>
      <c r="D11" s="53">
        <v>18.24</v>
      </c>
      <c r="E11" s="57"/>
    </row>
    <row r="12" ht="25.15" customHeight="1" spans="1:5">
      <c r="A12" s="55">
        <v>30108</v>
      </c>
      <c r="B12" s="58" t="s">
        <v>101</v>
      </c>
      <c r="C12" s="53">
        <v>45.6</v>
      </c>
      <c r="D12" s="53">
        <v>45.6</v>
      </c>
      <c r="E12" s="57"/>
    </row>
    <row r="13" ht="25.15" customHeight="1" spans="1:5">
      <c r="A13" s="55">
        <v>30302</v>
      </c>
      <c r="B13" s="44" t="s">
        <v>102</v>
      </c>
      <c r="C13" s="53">
        <v>6.98</v>
      </c>
      <c r="D13" s="53">
        <v>6.98</v>
      </c>
      <c r="E13" s="57"/>
    </row>
    <row r="14" ht="25.15" customHeight="1" spans="1:5">
      <c r="A14" s="55">
        <v>30199</v>
      </c>
      <c r="B14" s="56" t="s">
        <v>103</v>
      </c>
      <c r="C14" s="53">
        <v>11.41</v>
      </c>
      <c r="D14" s="53">
        <v>11.41</v>
      </c>
      <c r="E14" s="59"/>
    </row>
    <row r="15" ht="25.15" customHeight="1" spans="1:5">
      <c r="A15" s="51">
        <v>302</v>
      </c>
      <c r="B15" s="52" t="s">
        <v>104</v>
      </c>
      <c r="C15" s="53">
        <f>SUM(C16:C21)</f>
        <v>10.7</v>
      </c>
      <c r="D15" s="53">
        <f>SUM(D16:D21)</f>
        <v>0</v>
      </c>
      <c r="E15" s="53">
        <f>SUM(E16:E21)</f>
        <v>10.7</v>
      </c>
    </row>
    <row r="16" ht="25.15" customHeight="1" spans="1:5">
      <c r="A16" s="55">
        <v>30201</v>
      </c>
      <c r="B16" s="56" t="s">
        <v>105</v>
      </c>
      <c r="C16" s="53">
        <f t="shared" ref="C16:C21" si="0">SUM(D16:E16)</f>
        <v>1.8</v>
      </c>
      <c r="D16" s="59"/>
      <c r="E16" s="59">
        <v>1.8</v>
      </c>
    </row>
    <row r="17" ht="25.15" customHeight="1" spans="1:5">
      <c r="A17" s="45">
        <v>30205</v>
      </c>
      <c r="B17" s="44" t="s">
        <v>106</v>
      </c>
      <c r="C17" s="53">
        <f t="shared" si="0"/>
        <v>0.25</v>
      </c>
      <c r="D17" s="60"/>
      <c r="E17" s="60">
        <v>0.25</v>
      </c>
    </row>
    <row r="18" ht="25.15" customHeight="1" spans="1:5">
      <c r="A18" s="45">
        <v>30206</v>
      </c>
      <c r="B18" s="44" t="s">
        <v>107</v>
      </c>
      <c r="C18" s="53">
        <f t="shared" si="0"/>
        <v>1.2</v>
      </c>
      <c r="D18" s="60"/>
      <c r="E18" s="60">
        <v>1.2</v>
      </c>
    </row>
    <row r="19" ht="25.15" customHeight="1" spans="1:5">
      <c r="A19" s="61">
        <v>30207</v>
      </c>
      <c r="B19" s="44" t="s">
        <v>108</v>
      </c>
      <c r="C19" s="53">
        <f t="shared" si="0"/>
        <v>0.5</v>
      </c>
      <c r="D19" s="60"/>
      <c r="E19" s="60">
        <v>0.5</v>
      </c>
    </row>
    <row r="20" ht="25.15" customHeight="1" spans="1:5">
      <c r="A20" s="45">
        <v>30211</v>
      </c>
      <c r="B20" s="58" t="s">
        <v>109</v>
      </c>
      <c r="C20" s="53">
        <f t="shared" si="0"/>
        <v>1.25</v>
      </c>
      <c r="D20" s="60"/>
      <c r="E20" s="60">
        <v>1.25</v>
      </c>
    </row>
    <row r="21" ht="25.15" customHeight="1" spans="1:5">
      <c r="A21" s="45">
        <v>30228</v>
      </c>
      <c r="B21" s="44" t="s">
        <v>110</v>
      </c>
      <c r="C21" s="53">
        <f t="shared" si="0"/>
        <v>5.7</v>
      </c>
      <c r="D21" s="60"/>
      <c r="E21" s="60">
        <v>5.7</v>
      </c>
    </row>
    <row r="22" ht="25.15" customHeight="1" spans="1:5">
      <c r="A22" s="62"/>
      <c r="B22" s="40" t="s">
        <v>46</v>
      </c>
      <c r="C22" s="26">
        <f>C15+C4</f>
        <v>403.61</v>
      </c>
      <c r="D22" s="26">
        <f>D15+D4</f>
        <v>392.91</v>
      </c>
      <c r="E22" s="26">
        <f>E15+E4</f>
        <v>10.7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10" sqref="H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111</v>
      </c>
      <c r="B1" s="11"/>
      <c r="C1" s="11"/>
    </row>
    <row r="2" ht="15" customHeight="1" spans="1:3">
      <c r="A2" s="33" t="s">
        <v>1</v>
      </c>
      <c r="B2" s="33"/>
      <c r="C2" s="33"/>
    </row>
    <row r="3" ht="25.15" customHeight="1" spans="1:3">
      <c r="A3" s="35" t="s">
        <v>112</v>
      </c>
      <c r="B3" s="35" t="s">
        <v>113</v>
      </c>
      <c r="C3" s="13" t="s">
        <v>114</v>
      </c>
    </row>
    <row r="4" ht="25.15" customHeight="1" spans="1:3">
      <c r="A4" s="40" t="s">
        <v>115</v>
      </c>
      <c r="B4" s="26">
        <f>SUM(B5:B7)</f>
        <v>0</v>
      </c>
      <c r="C4" s="40"/>
    </row>
    <row r="5" ht="25.15" customHeight="1" spans="1:3">
      <c r="A5" s="42" t="s">
        <v>116</v>
      </c>
      <c r="B5" s="35"/>
      <c r="C5" s="35"/>
    </row>
    <row r="6" ht="25.15" customHeight="1" spans="1:3">
      <c r="A6" s="42" t="s">
        <v>117</v>
      </c>
      <c r="B6" s="35"/>
      <c r="C6" s="35"/>
    </row>
    <row r="7" ht="25.15" customHeight="1" spans="1:3">
      <c r="A7" s="43" t="s">
        <v>118</v>
      </c>
      <c r="B7" s="26">
        <f>SUM(B8:B9)</f>
        <v>0</v>
      </c>
      <c r="C7" s="40"/>
    </row>
    <row r="8" ht="24.75" spans="1:3">
      <c r="A8" s="44" t="s">
        <v>119</v>
      </c>
      <c r="B8" s="35"/>
      <c r="C8" s="35"/>
    </row>
    <row r="9" ht="30" customHeight="1" spans="1:3">
      <c r="A9" s="45" t="s">
        <v>120</v>
      </c>
      <c r="B9" s="35"/>
      <c r="C9" s="46"/>
    </row>
    <row r="10" ht="132" customHeight="1" spans="1:3">
      <c r="A10" s="47" t="s">
        <v>121</v>
      </c>
      <c r="B10" s="47"/>
      <c r="C10" s="47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41" t="s">
        <v>122</v>
      </c>
      <c r="B1" s="41"/>
      <c r="C1" s="41"/>
      <c r="D1" s="41"/>
      <c r="E1" s="41"/>
    </row>
    <row r="2" ht="15" customHeight="1" spans="1:5">
      <c r="A2" s="32"/>
      <c r="B2" s="33" t="s">
        <v>1</v>
      </c>
      <c r="C2" s="33"/>
      <c r="D2" s="33"/>
      <c r="E2" s="33"/>
    </row>
    <row r="3" ht="28.15" customHeight="1" spans="1:5">
      <c r="A3" s="34" t="s">
        <v>48</v>
      </c>
      <c r="B3" s="34" t="s">
        <v>49</v>
      </c>
      <c r="C3" s="13" t="s">
        <v>46</v>
      </c>
      <c r="D3" s="35" t="s">
        <v>50</v>
      </c>
      <c r="E3" s="13" t="s">
        <v>51</v>
      </c>
    </row>
    <row r="4" ht="22.15" customHeight="1" spans="1:5">
      <c r="A4" s="36"/>
      <c r="B4" s="36"/>
      <c r="C4" s="26">
        <f>SUM(D4:E4)</f>
        <v>0</v>
      </c>
      <c r="D4" s="37"/>
      <c r="E4" s="37"/>
    </row>
    <row r="5" ht="22.15" customHeight="1" spans="1:5">
      <c r="A5" s="36"/>
      <c r="B5" s="38"/>
      <c r="C5" s="26">
        <f t="shared" ref="C5:C17" si="0">SUM(D5:E5)</f>
        <v>0</v>
      </c>
      <c r="D5" s="39"/>
      <c r="E5" s="39"/>
    </row>
    <row r="6" ht="22.15" customHeight="1" spans="1:5">
      <c r="A6" s="36"/>
      <c r="B6" s="38"/>
      <c r="C6" s="26">
        <f t="shared" si="0"/>
        <v>0</v>
      </c>
      <c r="D6" s="39"/>
      <c r="E6" s="39"/>
    </row>
    <row r="7" ht="22.15" customHeight="1" spans="1:5">
      <c r="A7" s="36"/>
      <c r="B7" s="38"/>
      <c r="C7" s="26">
        <f t="shared" si="0"/>
        <v>0</v>
      </c>
      <c r="D7" s="39"/>
      <c r="E7" s="39"/>
    </row>
    <row r="8" ht="22.15" customHeight="1" spans="1:5">
      <c r="A8" s="36"/>
      <c r="B8" s="38"/>
      <c r="C8" s="26">
        <f t="shared" si="0"/>
        <v>0</v>
      </c>
      <c r="D8" s="39"/>
      <c r="E8" s="39"/>
    </row>
    <row r="9" ht="22.15" customHeight="1" spans="1:5">
      <c r="A9" s="36"/>
      <c r="B9" s="38"/>
      <c r="C9" s="26">
        <f t="shared" si="0"/>
        <v>0</v>
      </c>
      <c r="D9" s="39"/>
      <c r="E9" s="39"/>
    </row>
    <row r="10" ht="22.15" customHeight="1" spans="1:5">
      <c r="A10" s="36"/>
      <c r="B10" s="38"/>
      <c r="C10" s="26">
        <f t="shared" si="0"/>
        <v>0</v>
      </c>
      <c r="D10" s="39"/>
      <c r="E10" s="39"/>
    </row>
    <row r="11" ht="22.15" customHeight="1" spans="1:5">
      <c r="A11" s="36"/>
      <c r="B11" s="38"/>
      <c r="C11" s="26">
        <f t="shared" si="0"/>
        <v>0</v>
      </c>
      <c r="D11" s="39"/>
      <c r="E11" s="39"/>
    </row>
    <row r="12" ht="22.15" customHeight="1" spans="1:5">
      <c r="A12" s="36"/>
      <c r="B12" s="38"/>
      <c r="C12" s="26">
        <f t="shared" si="0"/>
        <v>0</v>
      </c>
      <c r="D12" s="39"/>
      <c r="E12" s="39"/>
    </row>
    <row r="13" ht="22.15" customHeight="1" spans="1:5">
      <c r="A13" s="36"/>
      <c r="B13" s="38"/>
      <c r="C13" s="26">
        <f t="shared" si="0"/>
        <v>0</v>
      </c>
      <c r="D13" s="39"/>
      <c r="E13" s="39"/>
    </row>
    <row r="14" ht="22.15" customHeight="1" spans="1:5">
      <c r="A14" s="36"/>
      <c r="B14" s="38"/>
      <c r="C14" s="26">
        <f t="shared" si="0"/>
        <v>0</v>
      </c>
      <c r="D14" s="39"/>
      <c r="E14" s="39"/>
    </row>
    <row r="15" ht="22.15" customHeight="1" spans="1:5">
      <c r="A15" s="36"/>
      <c r="B15" s="38"/>
      <c r="C15" s="26">
        <f t="shared" si="0"/>
        <v>0</v>
      </c>
      <c r="D15" s="39"/>
      <c r="E15" s="39"/>
    </row>
    <row r="16" ht="22.15" customHeight="1" spans="1:5">
      <c r="A16" s="36"/>
      <c r="B16" s="38"/>
      <c r="C16" s="26">
        <f t="shared" si="0"/>
        <v>0</v>
      </c>
      <c r="D16" s="39"/>
      <c r="E16" s="39"/>
    </row>
    <row r="17" ht="22.15" customHeight="1" spans="1:5">
      <c r="A17" s="36"/>
      <c r="B17" s="38"/>
      <c r="C17" s="26">
        <f t="shared" si="0"/>
        <v>0</v>
      </c>
      <c r="D17" s="39"/>
      <c r="E17" s="39"/>
    </row>
    <row r="18" ht="22.15" customHeight="1" spans="1:5">
      <c r="A18" s="40"/>
      <c r="B18" s="40" t="s">
        <v>46</v>
      </c>
      <c r="C18" s="26">
        <f>SUM(C4:C17)</f>
        <v>0</v>
      </c>
      <c r="D18" s="26">
        <f>SUM(D4:D17)</f>
        <v>0</v>
      </c>
      <c r="E18" s="2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123</v>
      </c>
      <c r="B1" s="11"/>
      <c r="C1" s="11"/>
      <c r="D1" s="11"/>
      <c r="E1" s="11"/>
    </row>
    <row r="2" ht="15" customHeight="1" spans="1:5">
      <c r="A2" s="32"/>
      <c r="B2" s="33" t="s">
        <v>1</v>
      </c>
      <c r="C2" s="33"/>
      <c r="D2" s="33"/>
      <c r="E2" s="33"/>
    </row>
    <row r="3" spans="1:5">
      <c r="A3" s="34" t="s">
        <v>48</v>
      </c>
      <c r="B3" s="34" t="s">
        <v>49</v>
      </c>
      <c r="C3" s="13" t="s">
        <v>46</v>
      </c>
      <c r="D3" s="35" t="s">
        <v>50</v>
      </c>
      <c r="E3" s="13" t="s">
        <v>51</v>
      </c>
    </row>
    <row r="4" spans="1:5">
      <c r="A4" s="36"/>
      <c r="B4" s="36"/>
      <c r="C4" s="26">
        <f>SUM(D4:E4)</f>
        <v>0</v>
      </c>
      <c r="D4" s="37"/>
      <c r="E4" s="37"/>
    </row>
    <row r="5" spans="1:5">
      <c r="A5" s="38"/>
      <c r="B5" s="38"/>
      <c r="C5" s="26">
        <f t="shared" ref="C5:C14" si="0">SUM(D5:E5)</f>
        <v>0</v>
      </c>
      <c r="D5" s="39"/>
      <c r="E5" s="39"/>
    </row>
    <row r="6" spans="1:5">
      <c r="A6" s="38"/>
      <c r="B6" s="38"/>
      <c r="C6" s="26">
        <f t="shared" si="0"/>
        <v>0</v>
      </c>
      <c r="D6" s="39"/>
      <c r="E6" s="39"/>
    </row>
    <row r="7" spans="1:5">
      <c r="A7" s="38"/>
      <c r="B7" s="38"/>
      <c r="C7" s="26">
        <f t="shared" si="0"/>
        <v>0</v>
      </c>
      <c r="D7" s="39"/>
      <c r="E7" s="39"/>
    </row>
    <row r="8" spans="1:5">
      <c r="A8" s="38"/>
      <c r="B8" s="38"/>
      <c r="C8" s="26">
        <f t="shared" si="0"/>
        <v>0</v>
      </c>
      <c r="D8" s="39"/>
      <c r="E8" s="39"/>
    </row>
    <row r="9" spans="1:5">
      <c r="A9" s="38"/>
      <c r="B9" s="38"/>
      <c r="C9" s="26">
        <f t="shared" si="0"/>
        <v>0</v>
      </c>
      <c r="D9" s="39"/>
      <c r="E9" s="39"/>
    </row>
    <row r="10" spans="1:5">
      <c r="A10" s="38"/>
      <c r="B10" s="38"/>
      <c r="C10" s="26">
        <f t="shared" si="0"/>
        <v>0</v>
      </c>
      <c r="D10" s="39"/>
      <c r="E10" s="39"/>
    </row>
    <row r="11" spans="1:5">
      <c r="A11" s="36"/>
      <c r="B11" s="36"/>
      <c r="C11" s="26">
        <f t="shared" si="0"/>
        <v>0</v>
      </c>
      <c r="D11" s="39"/>
      <c r="E11" s="39"/>
    </row>
    <row r="12" spans="1:5">
      <c r="A12" s="36"/>
      <c r="B12" s="36"/>
      <c r="C12" s="26">
        <f t="shared" si="0"/>
        <v>0</v>
      </c>
      <c r="D12" s="37"/>
      <c r="E12" s="37"/>
    </row>
    <row r="13" spans="1:5">
      <c r="A13" s="36"/>
      <c r="B13" s="36"/>
      <c r="C13" s="26">
        <f t="shared" si="0"/>
        <v>0</v>
      </c>
      <c r="D13" s="37"/>
      <c r="E13" s="37"/>
    </row>
    <row r="14" spans="1:5">
      <c r="A14" s="36"/>
      <c r="B14" s="36"/>
      <c r="C14" s="26">
        <f t="shared" si="0"/>
        <v>0</v>
      </c>
      <c r="D14" s="37"/>
      <c r="E14" s="37"/>
    </row>
    <row r="15" spans="1:5">
      <c r="A15" s="40"/>
      <c r="B15" s="40" t="s">
        <v>46</v>
      </c>
      <c r="C15" s="26">
        <f>SUM(C4:C14)</f>
        <v>0</v>
      </c>
      <c r="D15" s="26">
        <f>SUM(D4:D14)</f>
        <v>0</v>
      </c>
      <c r="E15" s="2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糖漂漂</cp:lastModifiedBy>
  <dcterms:created xsi:type="dcterms:W3CDTF">2022-04-19T08:17:00Z</dcterms:created>
  <dcterms:modified xsi:type="dcterms:W3CDTF">2026-04-22T01:34:19Z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7BA38CC5DCFB42DCA9432E69524A0570</vt:lpwstr>
  </property>
</Properties>
</file>