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 tabRatio="867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<sst xmlns="http://schemas.openxmlformats.org/spreadsheetml/2006/main" count="4321" uniqueCount="657">
  <si>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</si>
  <si>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</si>
  <si>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</si>
  <si>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</si>
  <si>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</si>
  <si>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</si>
  <si>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</si>
  <si>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</si>
  <si>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</si>
  <si>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一、般公共服务</t>
  </si>
  <si>
    <t>一般公共预算拨款收入</t>
  </si>
  <si>
    <t>二、社会保障和就业支出</t>
  </si>
  <si>
    <t>政府性基金预算拨款收入</t>
  </si>
  <si>
    <t>三、卫生健康支出</t>
  </si>
  <si>
    <t>国有资本经营预算拨款收入</t>
  </si>
  <si>
    <t>四、农林水支出</t>
  </si>
  <si>
    <t>二、财政专户管理资金收入</t>
  </si>
  <si>
    <t>五、节能环保支出</t>
  </si>
  <si>
    <t>三、单位资金收入</t>
  </si>
  <si>
    <t>六、农林水支出</t>
  </si>
  <si>
    <t>事业收入</t>
  </si>
  <si>
    <t>七、自然资源海洋气象等支出</t>
  </si>
  <si>
    <t>事业单位经营收入</t>
  </si>
  <si>
    <t>八、灾害防治及应急管理支出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</si>
  <si>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</si>
  <si>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</si>
  <si>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</si>
  <si>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</si>
  <si>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</si>
  <si>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</si>
  <si>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</si>
  <si>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</si>
  <si>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</si>
  <si>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</si>
  <si>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</si>
  <si>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</si>
  <si>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</si>
  <si>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</si>
  <si>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</si>
  <si>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</si>
  <si>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</si>
  <si>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</si>
  <si>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</si>
  <si>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</si>
  <si>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</si>
  <si>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</si>
  <si>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</si>
  <si>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</si>
  <si>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</si>
  <si>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长白县自然资源和林业局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</si>
  <si>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</si>
  <si>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</si>
  <si>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</si>
  <si>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</si>
  <si>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</si>
  <si>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</si>
  <si>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</si>
  <si>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</si>
  <si>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</si>
  <si>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战略规划与实施</t>
  </si>
  <si>
    <t>行政事业单位养老支出</t>
  </si>
  <si>
    <t>机关事业单位基本养老保险缴费支出</t>
  </si>
  <si>
    <t>行政事业单位医疗</t>
  </si>
  <si>
    <t>行政单位医疗</t>
  </si>
  <si>
    <t>林业和草原</t>
  </si>
  <si>
    <t>行政运行</t>
  </si>
  <si>
    <t>自然生态保护</t>
  </si>
  <si>
    <t>自然保护地</t>
  </si>
  <si>
    <t>生物及物种资源保护</t>
  </si>
  <si>
    <t>天然林保护</t>
  </si>
  <si>
    <t>森林管护</t>
  </si>
  <si>
    <t>政策性社会性支出补助</t>
  </si>
  <si>
    <t>天然林保护工程建设</t>
  </si>
  <si>
    <t>停伐补助</t>
  </si>
  <si>
    <t>其他森林保护修复支出</t>
  </si>
  <si>
    <t>事业机构</t>
  </si>
  <si>
    <t>森林资源培育</t>
  </si>
  <si>
    <t>森林资源管理</t>
  </si>
  <si>
    <t>产业化管理</t>
  </si>
  <si>
    <t>林业草原防灾减灾</t>
  </si>
  <si>
    <t>草原管理</t>
  </si>
  <si>
    <t>自然资源事物</t>
  </si>
  <si>
    <t>自然资源规划及管理</t>
  </si>
  <si>
    <t>自然资源利用与保护</t>
  </si>
  <si>
    <t>自然资源调查与确权登记</t>
  </si>
  <si>
    <t>地质勘查与矿产资源管理</t>
  </si>
  <si>
    <t>事业运行</t>
  </si>
  <si>
    <t>其他自然资源事务支出</t>
  </si>
  <si>
    <t>其他灾害防治及应急管理支出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</si>
  <si>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</si>
  <si>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</si>
  <si>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</si>
  <si>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</si>
  <si>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</si>
  <si>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</si>
  <si>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</si>
  <si>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</si>
  <si>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</si>
  <si>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</si>
  <si>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</si>
  <si>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</si>
  <si>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</si>
  <si>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</si>
  <si>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</si>
  <si>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</si>
  <si>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</si>
  <si>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</si>
  <si>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</si>
  <si>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</si>
  <si>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发展与改革事务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</si>
  <si>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</si>
  <si>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</si>
  <si>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</si>
  <si>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</si>
  <si>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</si>
  <si>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</si>
  <si>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</si>
  <si>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</si>
  <si>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</si>
  <si>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</si>
  <si>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</si>
  <si>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</si>
  <si>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</si>
  <si>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退休费</t>
  </si>
  <si>
    <t>其他交通费用</t>
  </si>
  <si>
    <t>二、商品和服务支出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</si>
  <si>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</si>
  <si>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</si>
  <si>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</si>
  <si>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</si>
  <si>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</si>
  <si>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</si>
  <si>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</si>
  <si>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办公用房维修（护）费</t>
  </si>
  <si>
    <t>租赁费</t>
  </si>
  <si>
    <t>公务接待费</t>
  </si>
  <si>
    <t>劳务费</t>
  </si>
  <si>
    <t>工会经费</t>
  </si>
  <si>
    <t>公务用车运行维护费</t>
  </si>
  <si>
    <t>其他商品和服务支出</t>
  </si>
  <si>
    <t>三、资本性支出</t>
  </si>
  <si>
    <t>办公设备购置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</si>
  <si>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</si>
  <si>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</si>
  <si>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</si>
  <si>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</si>
  <si>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</si>
  <si>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</si>
  <si>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</si>
  <si>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</si>
  <si>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</si>
  <si>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</si>
  <si>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</si>
  <si>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</si>
  <si>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</si>
  <si>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</si>
  <si>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</si>
  <si>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</si>
  <si>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</si>
  <si>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</si>
  <si>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</si>
  <si>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</si>
  <si>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</si>
  <si>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2026年不动产云租赁项目</t>
  </si>
  <si>
    <t>长白县自然资源和林业局--林业</t>
  </si>
  <si>
    <t>2026年地质灾害防治工作技术支撑</t>
  </si>
  <si>
    <t>林业局残疾人就业保障金</t>
  </si>
  <si>
    <t>离退休党员活动经费</t>
  </si>
  <si>
    <t>森林防火经费</t>
  </si>
  <si>
    <t>食用林产品检测经费</t>
  </si>
  <si>
    <t>一次性项目</t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</si>
  <si>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白山市创建示范村村庄规划及乡村休闲旅游示范村旅游规划编制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</si>
  <si>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长白县自然资源局</t>
    </r>
    <r>
      <rPr>
        <sz val="10"/>
        <color theme="1"/>
        <rFont val="Calibri"/>
        <charset val="134"/>
      </rPr>
      <t>2022</t>
    </r>
    <r>
      <rPr>
        <sz val="10"/>
        <color theme="1"/>
        <rFont val="宋体"/>
        <charset val="134"/>
      </rPr>
      <t>年村庄规划编制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</si>
  <si>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长白朝鲜族自治县国土空间规划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</si>
  <si>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长白朝鲜族自治县国土空间规划补充协议</t>
    </r>
  </si>
  <si>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长白朝鲜族自治县镇区范围确定</t>
    </r>
  </si>
  <si>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长白朝鲜族自治县国土空间总体规划体检及评估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</si>
  <si>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长白朝鲜族自治县城镇开发边界外零星建设用地报告及数据库</t>
    </r>
  </si>
  <si>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长白县集体土地所有权确权登记项目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</si>
  <si>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长白县林权登记存量数据整合项目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</si>
  <si>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长白县省内补充耕地指标调剂收款项目</t>
    </r>
  </si>
  <si>
    <t>长白县地质灾害隐患点更新调查</t>
  </si>
  <si>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长白县采矿损毁土地状况调查</t>
    </r>
  </si>
  <si>
    <r>
      <rPr>
        <sz val="10"/>
        <color theme="1"/>
        <rFont val="Calibri"/>
        <charset val="134"/>
      </rPr>
      <t xml:space="preserve">  2025</t>
    </r>
    <r>
      <rPr>
        <sz val="10"/>
        <color theme="1"/>
        <rFont val="宋体"/>
        <charset val="134"/>
      </rPr>
      <t>年度已出让建筑石料矿山采矿权收益评估费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</si>
  <si>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《长白县矿产资源规划》（</t>
    </r>
    <r>
      <rPr>
        <sz val="10"/>
        <color theme="1"/>
        <rFont val="Calibri"/>
        <charset val="134"/>
      </rPr>
      <t>2026-2030</t>
    </r>
    <r>
      <rPr>
        <sz val="10"/>
        <color theme="1"/>
        <rFont val="宋体"/>
        <charset val="134"/>
      </rPr>
      <t>年）编制费</t>
    </r>
  </si>
  <si>
    <r>
      <rPr>
        <sz val="10"/>
        <color theme="1"/>
        <rFont val="宋体"/>
        <charset val="134"/>
      </rPr>
      <t>《长白县建筑石料发展规划》（</t>
    </r>
    <r>
      <rPr>
        <sz val="10"/>
        <color theme="1"/>
        <rFont val="Calibri"/>
        <charset val="134"/>
      </rPr>
      <t>2026-2030</t>
    </r>
    <r>
      <rPr>
        <sz val="10"/>
        <color theme="1"/>
        <rFont val="宋体"/>
        <charset val="134"/>
      </rPr>
      <t>年）编制费</t>
    </r>
  </si>
  <si>
    <r>
      <rPr>
        <sz val="10"/>
        <color theme="1"/>
        <rFont val="Calibri"/>
        <charset val="134"/>
      </rPr>
      <t xml:space="preserve">  2025</t>
    </r>
    <r>
      <rPr>
        <sz val="10"/>
        <color theme="1"/>
        <rFont val="宋体"/>
        <charset val="134"/>
      </rPr>
      <t>、</t>
    </r>
    <r>
      <rPr>
        <sz val="10"/>
        <color theme="1"/>
        <rFont val="Calibri"/>
        <charset val="134"/>
      </rPr>
      <t>2026</t>
    </r>
    <r>
      <rPr>
        <sz val="10"/>
        <color theme="1"/>
        <rFont val="宋体"/>
        <charset val="134"/>
      </rPr>
      <t>年度矿产资源开发利用水平调查评估工作</t>
    </r>
  </si>
  <si>
    <r>
      <rPr>
        <sz val="10"/>
        <color theme="1"/>
        <rFont val="Calibri"/>
        <charset val="134"/>
      </rPr>
      <t xml:space="preserve"> 2025-2026</t>
    </r>
    <r>
      <rPr>
        <sz val="10"/>
        <color theme="1"/>
        <rFont val="宋体"/>
        <charset val="134"/>
      </rPr>
      <t>年度矿山安全生产（含超层越界执法检查）专项工作经费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</si>
  <si>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长白县永久基本农田核实处置技术服务工作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</si>
  <si>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永久基本农田保护宣传牌板及二维码日常更新</t>
    </r>
  </si>
  <si>
    <r>
      <rPr>
        <sz val="10"/>
        <color theme="1"/>
        <rFont val="Calibri"/>
        <charset val="134"/>
      </rPr>
      <t xml:space="preserve"> 2023</t>
    </r>
    <r>
      <rPr>
        <sz val="10"/>
        <color theme="1"/>
        <rFont val="宋体"/>
        <charset val="134"/>
      </rPr>
      <t>耕地资源质量分类年度更新与监测项目</t>
    </r>
  </si>
  <si>
    <r>
      <rPr>
        <sz val="10"/>
        <color theme="1"/>
        <rFont val="Calibri"/>
        <charset val="134"/>
      </rPr>
      <t xml:space="preserve">  2024</t>
    </r>
    <r>
      <rPr>
        <sz val="10"/>
        <color theme="1"/>
        <rFont val="宋体"/>
        <charset val="134"/>
      </rPr>
      <t>年耕地资源质量分类年度更新与监测项目</t>
    </r>
  </si>
  <si>
    <r>
      <rPr>
        <sz val="10"/>
        <color theme="1"/>
        <rFont val="Calibri"/>
        <charset val="134"/>
      </rPr>
      <t xml:space="preserve"> 2025</t>
    </r>
    <r>
      <rPr>
        <sz val="10"/>
        <color theme="1"/>
        <rFont val="宋体"/>
        <charset val="134"/>
      </rPr>
      <t>年耕地资源质量分类年度更新与监测项目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</si>
  <si>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长白县黑土耕地档案建设项目</t>
    </r>
  </si>
  <si>
    <r>
      <rPr>
        <sz val="10"/>
        <color theme="1"/>
        <rFont val="Calibri"/>
        <charset val="134"/>
      </rPr>
      <t xml:space="preserve">  2021</t>
    </r>
    <r>
      <rPr>
        <sz val="10"/>
        <color theme="1"/>
        <rFont val="宋体"/>
        <charset val="134"/>
      </rPr>
      <t>年土地征收成片开发调整方案</t>
    </r>
  </si>
  <si>
    <r>
      <rPr>
        <sz val="10"/>
        <color theme="1"/>
        <rFont val="Calibri"/>
        <charset val="134"/>
      </rPr>
      <t xml:space="preserve"> 2025</t>
    </r>
    <r>
      <rPr>
        <sz val="10"/>
        <color theme="1"/>
        <rFont val="宋体"/>
        <charset val="134"/>
      </rPr>
      <t>年度长白朝鲜族自治县国土变更调查及森林草原湿地荒漠调查</t>
    </r>
  </si>
  <si>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长白朝鲜族自治县水资源基础调查项目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</si>
  <si>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长白朝鲜族自治县地籍图编制工作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</si>
  <si>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全民所有自然资源资产清查</t>
    </r>
  </si>
  <si>
    <r>
      <rPr>
        <sz val="10"/>
        <color theme="1"/>
        <rFont val="Calibri"/>
        <charset val="134"/>
      </rPr>
      <t xml:space="preserve"> 2025</t>
    </r>
    <r>
      <rPr>
        <sz val="10"/>
        <color theme="1"/>
        <rFont val="宋体"/>
        <charset val="134"/>
      </rPr>
      <t>年城市空间监测项目</t>
    </r>
  </si>
  <si>
    <r>
      <rPr>
        <sz val="10"/>
        <color theme="1"/>
        <rFont val="Calibri"/>
        <charset val="134"/>
      </rPr>
      <t xml:space="preserve">  “</t>
    </r>
    <r>
      <rPr>
        <sz val="10"/>
        <color theme="1"/>
        <rFont val="宋体"/>
        <charset val="134"/>
      </rPr>
      <t>十五五</t>
    </r>
    <r>
      <rPr>
        <sz val="10"/>
        <color theme="1"/>
        <rFont val="Calibri"/>
        <charset val="134"/>
      </rPr>
      <t>”</t>
    </r>
    <r>
      <rPr>
        <sz val="10"/>
        <color theme="1"/>
        <rFont val="宋体"/>
        <charset val="134"/>
      </rPr>
      <t>地质灾害防治规划</t>
    </r>
  </si>
  <si>
    <r>
      <rPr>
        <sz val="10"/>
        <color theme="1"/>
        <rFont val="Calibri"/>
        <charset val="134"/>
      </rPr>
      <t xml:space="preserve">  “</t>
    </r>
    <r>
      <rPr>
        <sz val="10"/>
        <color theme="1"/>
        <rFont val="宋体"/>
        <charset val="134"/>
      </rPr>
      <t>十五五</t>
    </r>
    <r>
      <rPr>
        <sz val="10"/>
        <color theme="1"/>
        <rFont val="Calibri"/>
        <charset val="134"/>
      </rPr>
      <t>”</t>
    </r>
    <r>
      <rPr>
        <sz val="10"/>
        <color theme="1"/>
        <rFont val="宋体"/>
        <charset val="134"/>
      </rPr>
      <t>生态修复规划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</si>
  <si>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国土空间总体规划社会稳定风险评估费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</si>
  <si>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基础测绘</t>
    </r>
    <r>
      <rPr>
        <sz val="10"/>
        <color theme="1"/>
        <rFont val="Calibri"/>
        <charset val="134"/>
      </rPr>
      <t>“</t>
    </r>
    <r>
      <rPr>
        <sz val="10"/>
        <color theme="1"/>
        <rFont val="宋体"/>
        <charset val="134"/>
      </rPr>
      <t>十四五</t>
    </r>
    <r>
      <rPr>
        <sz val="10"/>
        <color theme="1"/>
        <rFont val="Calibri"/>
        <charset val="134"/>
      </rPr>
      <t>”</t>
    </r>
    <r>
      <rPr>
        <sz val="10"/>
        <color theme="1"/>
        <rFont val="宋体"/>
        <charset val="134"/>
      </rPr>
      <t>专项规划编制费</t>
    </r>
    <r>
      <rPr>
        <sz val="10"/>
        <color theme="1"/>
        <rFont val="Calibri"/>
        <charset val="134"/>
      </rPr>
      <t xml:space="preserve"> </t>
    </r>
  </si>
  <si>
    <r>
      <rPr>
        <sz val="10"/>
        <color theme="1"/>
        <rFont val="Calibri"/>
        <charset val="134"/>
      </rPr>
      <t xml:space="preserve">  2023</t>
    </r>
    <r>
      <rPr>
        <sz val="10"/>
        <color theme="1"/>
        <rFont val="宋体"/>
        <charset val="134"/>
      </rPr>
      <t>年耕地进出平衡方案编制项目</t>
    </r>
  </si>
  <si>
    <r>
      <rPr>
        <sz val="10"/>
        <color theme="1"/>
        <rFont val="Calibri"/>
        <charset val="134"/>
      </rPr>
      <t xml:space="preserve">  2023</t>
    </r>
    <r>
      <rPr>
        <sz val="10"/>
        <color theme="1"/>
        <rFont val="宋体"/>
        <charset val="134"/>
      </rPr>
      <t>年国土日常变更调查</t>
    </r>
  </si>
  <si>
    <r>
      <rPr>
        <sz val="10"/>
        <color theme="1"/>
        <rFont val="Calibri"/>
        <charset val="134"/>
      </rPr>
      <t xml:space="preserve">  2024</t>
    </r>
    <r>
      <rPr>
        <sz val="10"/>
        <color theme="1"/>
        <rFont val="宋体"/>
        <charset val="134"/>
      </rPr>
      <t>年园地林地草地分等年度更新项目</t>
    </r>
  </si>
  <si>
    <r>
      <rPr>
        <sz val="10"/>
        <color theme="1"/>
        <rFont val="Calibri"/>
        <charset val="134"/>
      </rPr>
      <t xml:space="preserve"> 331</t>
    </r>
    <r>
      <rPr>
        <sz val="10"/>
        <color theme="1"/>
        <rFont val="宋体"/>
        <charset val="134"/>
      </rPr>
      <t>国道绿化美化</t>
    </r>
  </si>
  <si>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购置两辆执法执勤车辆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</si>
  <si>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综合治理项目县级配套</t>
    </r>
  </si>
  <si>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维修改造办公场所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</si>
  <si>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办公楼综合布线及机房改造</t>
    </r>
  </si>
  <si>
    <t>涉案物品品种、价格鉴定</t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</si>
  <si>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长白县省级林业碳汇试点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</si>
  <si>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长白县天然保护修复实施方案</t>
    </r>
  </si>
  <si>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林业有害生物防治补助</t>
    </r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</si>
  <si>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固定数额－企事业单位划转补助</t>
    </r>
  </si>
  <si>
    <t xml:space="preserve">  固定数额－企事业单位划转补助</t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</si>
  <si>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省级林业草原保护发展资金</t>
    </r>
  </si>
  <si>
    <t xml:space="preserve">  省级林业草原保护发展资金</t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</si>
  <si>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山水林田湖草沙一体化保护和修复工程省级奖补资金</t>
    </r>
  </si>
  <si>
    <t xml:space="preserve">  山水林田湖草沙一体化保护和修复工程省级奖补资金</t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</si>
  <si>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中央林业草原生态保护恢复资金</t>
    </r>
  </si>
  <si>
    <t xml:space="preserve">  中央林业草原生态保护恢复资金</t>
  </si>
  <si>
    <t>中央林业草原改革发展资金</t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</si>
  <si>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中央林业草原改革发展资金</t>
    </r>
  </si>
  <si>
    <t xml:space="preserve">  中央林业草原改革发展资金</t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</si>
  <si>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关于下达</t>
    </r>
    <r>
      <rPr>
        <sz val="10"/>
        <color theme="1"/>
        <rFont val="Calibri"/>
        <charset val="134"/>
      </rPr>
      <t>2024</t>
    </r>
    <r>
      <rPr>
        <sz val="10"/>
        <color theme="1"/>
        <rFont val="宋体"/>
        <charset val="134"/>
      </rPr>
      <t>年中央林业草原生态保护恢复资金预算（森林生态修复补偿部分）的通知</t>
    </r>
  </si>
  <si>
    <t xml:space="preserve">  关于下达2024年中央林业草原生态保护恢复资金预算（森林生态修复补偿部分）的通知</t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</si>
  <si>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长白县自然资源和林业局红松顶级生态群落促进工程</t>
    </r>
  </si>
  <si>
    <t xml:space="preserve">  长白县自然资源和林业局红松顶级生态群落促进工程</t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</si>
  <si>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非国有林生态保护补偿补助</t>
    </r>
  </si>
  <si>
    <t xml:space="preserve">  非国有林生态保护补偿补助</t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</si>
  <si>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关于提前下达</t>
    </r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年中央林业草原生态保护恢复资金预算的通知</t>
    </r>
  </si>
  <si>
    <t xml:space="preserve">  关于提前下达2025年中央林业草原生态保护恢复资金预算的通知</t>
  </si>
  <si>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国有林保护（管护）</t>
    </r>
  </si>
  <si>
    <t xml:space="preserve"> 国有林保护（管护）</t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</si>
  <si>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吉林省长白县自然资源和林业局东北虎豹监测与主动预警防控项目</t>
    </r>
  </si>
  <si>
    <t xml:space="preserve">  吉林省长白县自然资源和林业局东北虎豹监测与主动预警防控项目</t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</si>
  <si>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非国有林生态补偿</t>
    </r>
  </si>
  <si>
    <t xml:space="preserve">  非国有林生态补偿</t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</si>
  <si>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关于提前下达</t>
    </r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年中央林业草原改革发展资金预算的通知</t>
    </r>
  </si>
  <si>
    <t xml:space="preserve">  关于提前下达2025年中央林业草原改革发展资金预算的通知</t>
  </si>
  <si>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松树蛀干害虫普查</t>
    </r>
  </si>
  <si>
    <t xml:space="preserve"> 松树蛀干害虫普查</t>
  </si>
  <si>
    <t xml:space="preserve">  长白县林权登记存量数据整合项目</t>
  </si>
  <si>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长白朝鲜族自治县水资源基础调查项目</t>
    </r>
  </si>
  <si>
    <t xml:space="preserve">  长白朝鲜族自治县水资源基础调查项目</t>
  </si>
  <si>
    <t xml:space="preserve">  长白朝鲜族自治县国土空间规划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</si>
  <si>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</si>
  <si>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</si>
  <si>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</si>
  <si>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</si>
  <si>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</si>
  <si>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</si>
  <si>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</si>
  <si>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</si>
  <si>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</si>
  <si>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</si>
  <si>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</si>
  <si>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</si>
  <si>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</si>
  <si>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</si>
  <si>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</si>
  <si>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</si>
  <si>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</si>
  <si>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</si>
  <si>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</si>
  <si>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</si>
  <si>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</si>
  <si>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</si>
  <si>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</si>
  <si>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</si>
  <si>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</si>
  <si>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</si>
  <si>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</si>
  <si>
    <t>预算年度</t>
  </si>
  <si>
    <t>单位名称</t>
  </si>
  <si>
    <t>年度资金总额（万元）</t>
  </si>
  <si>
    <t>指标解释</t>
  </si>
  <si>
    <t>权重</t>
  </si>
  <si>
    <t>2026</t>
  </si>
  <si>
    <t>606001-长白朝鲜族自治县自然资源和林业局</t>
  </si>
  <si>
    <t xml:space="preserve">  1、白山市创建示范村村庄规划及乡村休闲旅游示范村旅游规划编制
</t>
  </si>
  <si>
    <t>按照省厅要求，对园地林地草地分等进行年度更新。</t>
  </si>
  <si>
    <t>经济成本指标</t>
  </si>
  <si>
    <t>项目成本</t>
  </si>
  <si>
    <t>&gt;=38.31</t>
  </si>
  <si>
    <t>规划（实施方案）文本数量</t>
  </si>
  <si>
    <t xml:space="preserve">反映规划（实施方案）编制文本数量 </t>
  </si>
  <si>
    <t>&gt;=10套</t>
  </si>
  <si>
    <t>20</t>
  </si>
  <si>
    <t>规划编制达标率</t>
  </si>
  <si>
    <t>=100%</t>
  </si>
  <si>
    <t>10</t>
  </si>
  <si>
    <t>项目完成时间</t>
  </si>
  <si>
    <t>2026年12月</t>
  </si>
  <si>
    <t>效益指标</t>
  </si>
  <si>
    <t>规划报告应用率</t>
  </si>
  <si>
    <t>服务对象满意度指标</t>
  </si>
  <si>
    <t>使用人员满意度</t>
  </si>
  <si>
    <t>&gt;=95%</t>
  </si>
  <si>
    <t xml:space="preserve">  2、长白县自然资源局2022年村庄规划编制
</t>
  </si>
  <si>
    <t xml:space="preserve">127.3801
</t>
  </si>
  <si>
    <t>&gt;=127.3801</t>
  </si>
  <si>
    <t xml:space="preserve">  3、长白朝鲜族自治县国土空间规划
</t>
  </si>
  <si>
    <t xml:space="preserve">206.4
</t>
  </si>
  <si>
    <t xml:space="preserve">&gt;=206.4
</t>
  </si>
  <si>
    <t xml:space="preserve">  4、长白朝鲜族自治县国土空间规划补充协议
</t>
  </si>
  <si>
    <t xml:space="preserve">17.1
</t>
  </si>
  <si>
    <t xml:space="preserve">&gt;=17.1
</t>
  </si>
  <si>
    <t xml:space="preserve">  5、长白朝鲜族自治县镇区范围确定
</t>
  </si>
  <si>
    <t xml:space="preserve">8
</t>
  </si>
  <si>
    <t xml:space="preserve">&gt;=8
</t>
  </si>
  <si>
    <t xml:space="preserve">  6、长白朝鲜族自治县国土空间总体规划体检及评估
</t>
  </si>
  <si>
    <t xml:space="preserve">10
</t>
  </si>
  <si>
    <t>&gt;=10</t>
  </si>
  <si>
    <t xml:space="preserve">  7、长白朝鲜族自治县城镇开发边界外零星建设用地报告及数据库
</t>
  </si>
  <si>
    <t xml:space="preserve">6
</t>
  </si>
  <si>
    <t xml:space="preserve">&gt;=6
</t>
  </si>
  <si>
    <t xml:space="preserve">  8、长白县集体土地所有权确权登记项目
</t>
  </si>
  <si>
    <t xml:space="preserve">85.65
</t>
  </si>
  <si>
    <t xml:space="preserve">&gt;=85.65
</t>
  </si>
  <si>
    <t xml:space="preserve">  9、长白县林权登记存量数据整合项目
</t>
  </si>
  <si>
    <t xml:space="preserve">186.6
</t>
  </si>
  <si>
    <t xml:space="preserve">&gt;=186.6
</t>
  </si>
  <si>
    <t xml:space="preserve">  10、长白县省内补充耕地指标调剂收款项目
</t>
  </si>
  <si>
    <t xml:space="preserve">20
</t>
  </si>
  <si>
    <t xml:space="preserve">&gt;=20
</t>
  </si>
  <si>
    <t xml:space="preserve">  11、长白县地质灾害隐患点更新调查
</t>
  </si>
  <si>
    <t xml:space="preserve">&gt;=10
</t>
  </si>
  <si>
    <t xml:space="preserve">  12、长白县采矿损毁土地状况调查
</t>
  </si>
  <si>
    <t xml:space="preserve">5
</t>
  </si>
  <si>
    <t xml:space="preserve">&gt;=5
</t>
  </si>
  <si>
    <t xml:space="preserve">  13、2025年度已出让建筑石料矿山采矿权收益评估费
</t>
  </si>
  <si>
    <t xml:space="preserve">10.16
</t>
  </si>
  <si>
    <t xml:space="preserve">&gt;=10.16
</t>
  </si>
  <si>
    <t xml:space="preserve">  14、《长白县矿产资源规划》（2026-2030年）编制费
</t>
  </si>
  <si>
    <t xml:space="preserve">  15、《长白县建筑石料发展规划》（2026-2030年）编制费
</t>
  </si>
  <si>
    <t xml:space="preserve">3
</t>
  </si>
  <si>
    <t xml:space="preserve">&gt;=3
</t>
  </si>
  <si>
    <t xml:space="preserve">  16、2025、2026年度矿产资源开发利用水平调查评估工作
</t>
  </si>
  <si>
    <t xml:space="preserve">  17、2025-2026年度矿山安全生产（含超层越界执法检查）专项工作经费
</t>
  </si>
  <si>
    <t>&gt;=21</t>
  </si>
  <si>
    <t xml:space="preserve">  18、长白县永久基本农田核实处置技术服务工作
</t>
  </si>
  <si>
    <t xml:space="preserve">18
</t>
  </si>
  <si>
    <t xml:space="preserve">&gt;=18
</t>
  </si>
  <si>
    <t xml:space="preserve">  19、永久基本农田保护宣传牌板及二维码日常更新
</t>
  </si>
  <si>
    <t xml:space="preserve">1.32
</t>
  </si>
  <si>
    <t xml:space="preserve">&gt;=1.32
</t>
  </si>
  <si>
    <t xml:space="preserve">  20、2023耕地资源质量分类年度更新与监测项目
</t>
  </si>
  <si>
    <t xml:space="preserve">  21、2024年耕地资源质量分类年度更新与监测项目
</t>
  </si>
  <si>
    <t xml:space="preserve">  22、2025年耕地资源质量分类年度更新与监测项目
</t>
  </si>
  <si>
    <t xml:space="preserve">  23、长白县黑土耕地档案建设项目
</t>
  </si>
  <si>
    <t xml:space="preserve">  24、2021年土地征收成片开发调整方案
</t>
  </si>
  <si>
    <t xml:space="preserve">30
</t>
  </si>
  <si>
    <t xml:space="preserve">&gt;=30
</t>
  </si>
  <si>
    <t xml:space="preserve">  25、2025年度长白朝鲜族自治县国土变更调查及森林草原湿地荒漠调查
</t>
  </si>
  <si>
    <t xml:space="preserve">90
</t>
  </si>
  <si>
    <t xml:space="preserve">&gt;=90
</t>
  </si>
  <si>
    <t xml:space="preserve">  26、长白朝鲜族自治县水资源基础调查项目
</t>
  </si>
  <si>
    <t xml:space="preserve">162
</t>
  </si>
  <si>
    <t xml:space="preserve">&gt;=162
</t>
  </si>
  <si>
    <t xml:space="preserve">  27、长白朝鲜族自治县地籍图编制工作
</t>
  </si>
  <si>
    <t xml:space="preserve">60
</t>
  </si>
  <si>
    <t xml:space="preserve">&gt;=60
</t>
  </si>
  <si>
    <t xml:space="preserve">  28、全民所有自然资源资产清查
</t>
  </si>
  <si>
    <t xml:space="preserve">75
</t>
  </si>
  <si>
    <t xml:space="preserve">&gt;=75
</t>
  </si>
  <si>
    <t xml:space="preserve">  29、2025年城市空间监测项目
</t>
  </si>
  <si>
    <t xml:space="preserve">15
</t>
  </si>
  <si>
    <t xml:space="preserve">&gt;=15
</t>
  </si>
  <si>
    <t xml:space="preserve">  30、“十五五”地质灾害防治规划
</t>
  </si>
  <si>
    <t xml:space="preserve">  31、“十五五”生态修复规划
</t>
  </si>
  <si>
    <t xml:space="preserve">  32、国土空间总体规划社会稳定风险评估费
</t>
  </si>
  <si>
    <t xml:space="preserve">9.5
</t>
  </si>
  <si>
    <t xml:space="preserve">&gt;=9.5
</t>
  </si>
  <si>
    <t xml:space="preserve">  33、基础测绘“十四五”专项规划编制费 
</t>
  </si>
  <si>
    <t xml:space="preserve">  34、2023年耕地进出平衡方案编制项目
</t>
  </si>
  <si>
    <t xml:space="preserve">25
</t>
  </si>
  <si>
    <t xml:space="preserve">&gt;=25
</t>
  </si>
  <si>
    <t xml:space="preserve">  35、2023年国土日常变更调查
</t>
  </si>
  <si>
    <t xml:space="preserve">26
</t>
  </si>
  <si>
    <t xml:space="preserve">&gt;=26
</t>
  </si>
  <si>
    <t xml:space="preserve">  36、2024年园地林地草地分等年度更新项目
</t>
  </si>
  <si>
    <t xml:space="preserve">  43、长白县省级林业碳汇试点
</t>
  </si>
  <si>
    <t xml:space="preserve">8.6021
</t>
  </si>
  <si>
    <t xml:space="preserve">&gt;=8.6021
</t>
  </si>
  <si>
    <t xml:space="preserve">  46、2026年不动产云租赁项目
</t>
  </si>
  <si>
    <t xml:space="preserve">  47、2026年地质灾害防治工作技术支撑
</t>
  </si>
  <si>
    <t xml:space="preserve">  11、长白县林权登记存量数据整合项目
</t>
  </si>
  <si>
    <t xml:space="preserve">  12、长白朝鲜族自治县水资源基础调查项目
</t>
  </si>
  <si>
    <t xml:space="preserve">  13、长白朝鲜族自治县国土空间规划
</t>
  </si>
  <si>
    <t>离退休党员活动经费（2026年项目）</t>
  </si>
  <si>
    <t>0.94</t>
  </si>
  <si>
    <t>组织开展“七一”等节日党建、宣传文化活动，丰富退休党员“三会一课”。</t>
  </si>
  <si>
    <t>=9400元</t>
  </si>
  <si>
    <t>周边群众满意度</t>
  </si>
  <si>
    <t>反映周边群众满意度</t>
  </si>
  <si>
    <t>维护社会稳定</t>
  </si>
  <si>
    <t>稳定</t>
  </si>
  <si>
    <t>补助及时率</t>
  </si>
  <si>
    <t>补助发放及时率</t>
  </si>
  <si>
    <t>反映补助发放及时率</t>
  </si>
  <si>
    <t>补助单位数</t>
  </si>
  <si>
    <t>=1个</t>
  </si>
  <si>
    <t>森林防火经费（2026年项目）</t>
  </si>
  <si>
    <t>24.00</t>
  </si>
  <si>
    <t>加大森林防火宣传和巡查力度，加强火源管理，确保全年不发生重、特大森林火灾，严防一般森林火灾的发生，人民群众生命财产和森林资源得到有效保护。</t>
  </si>
  <si>
    <t>=24万元</t>
  </si>
  <si>
    <t>人民群众满意度</t>
  </si>
  <si>
    <t>反映人民群众对森林防火工作满意情况</t>
  </si>
  <si>
    <t>促进森林资源得到保障</t>
  </si>
  <si>
    <t>有效保障</t>
  </si>
  <si>
    <t>森林火灾受害率</t>
  </si>
  <si>
    <t>&lt;=0.001%</t>
  </si>
  <si>
    <t>培训及考察次数</t>
  </si>
  <si>
    <t>=100次</t>
  </si>
  <si>
    <t>食用林产品检测经费项目</t>
  </si>
  <si>
    <t>5.00</t>
  </si>
  <si>
    <t>根据白山市食安办相关要求，开展食用林产品监测品种、监测区域、监测安全的检测任务。</t>
  </si>
  <si>
    <t>&gt;=50000元</t>
  </si>
  <si>
    <t>群众满意度</t>
  </si>
  <si>
    <t>检测天数</t>
  </si>
  <si>
    <t>反映检测天数情况</t>
  </si>
  <si>
    <t>=2天</t>
  </si>
  <si>
    <t>检测准确率</t>
  </si>
  <si>
    <t>反映检测准确率情况</t>
  </si>
  <si>
    <t>检测项目完成及时率</t>
  </si>
  <si>
    <t>反映项目完成及时率</t>
  </si>
  <si>
    <t>=100 %</t>
  </si>
  <si>
    <t>提高及保障群众食用林产品安全性</t>
  </si>
  <si>
    <t>反映食用林产品安全性提升率</t>
  </si>
  <si>
    <t>显著提高</t>
  </si>
  <si>
    <t>林业局残疾人就业保障金项目</t>
  </si>
  <si>
    <t>13.51</t>
  </si>
  <si>
    <t>申报2026年度自然自然和林业局残疾人就业保障金。</t>
  </si>
  <si>
    <t>&gt;=135100元</t>
  </si>
  <si>
    <t>补助人数</t>
  </si>
  <si>
    <t>=126人</t>
  </si>
  <si>
    <t>补助金额准确率</t>
  </si>
  <si>
    <t>反映补助金额准确率</t>
  </si>
  <si>
    <t>保障社会稳定</t>
  </si>
  <si>
    <t>331国道绿化美化</t>
  </si>
  <si>
    <t>15.00</t>
  </si>
  <si>
    <t>全民参与义务植树，保护生态环境，提高森林质量。</t>
  </si>
  <si>
    <t>=150000元</t>
  </si>
  <si>
    <t>造林及时率</t>
  </si>
  <si>
    <t>反映造林及时</t>
  </si>
  <si>
    <t>造林成活率</t>
  </si>
  <si>
    <t>造林面积</t>
  </si>
  <si>
    <t>&gt;=20亩</t>
  </si>
  <si>
    <t>购置两辆执法执勤车辆</t>
  </si>
  <si>
    <t>17.24</t>
  </si>
  <si>
    <t>由于我局执法执勤目的地都是矿山、山路、林业施业区，需要四驱车辆才能执行执法执勤任务，因此，特申请购置2台四驱执法执勤车辆。</t>
  </si>
  <si>
    <t>&gt;=172400元</t>
  </si>
  <si>
    <t>购置车辆数量</t>
  </si>
  <si>
    <t>反映购置车辆数量情况</t>
  </si>
  <si>
    <t>=1台</t>
  </si>
  <si>
    <t>支付率</t>
  </si>
  <si>
    <t>支付及时率</t>
  </si>
  <si>
    <t>工作效率提升率</t>
  </si>
  <si>
    <t>有效提升</t>
  </si>
  <si>
    <t>林场职工满意度</t>
  </si>
  <si>
    <t>反映职工满意度</t>
  </si>
  <si>
    <t>&gt;=98%</t>
  </si>
  <si>
    <t>综合治理项目县级配套</t>
  </si>
  <si>
    <t>75.00</t>
  </si>
  <si>
    <t>综合治理一标段工程款：5.0581；综合治理项目规划和土地、消防验收费：4.8；科研费：5；测量费：0.35；工程款55；其他费用待定</t>
  </si>
  <si>
    <t>&gt;=750000元</t>
  </si>
  <si>
    <t>验收合格率</t>
  </si>
  <si>
    <t>附属设施建设数量</t>
  </si>
  <si>
    <t>反映附属设施建设情况</t>
  </si>
  <si>
    <t>保障和改善民生、促进社会和谐稳定</t>
  </si>
  <si>
    <t>反映保障和改善民生、促进社会和谐稳定</t>
  </si>
  <si>
    <t>效果明显</t>
  </si>
  <si>
    <t>维修改造办公场所</t>
  </si>
  <si>
    <t>37.50</t>
  </si>
  <si>
    <t>办公楼用时久，楼房老旧，存在地板塌陷、墙体脱落、电路老化等问题，存在重点安全隐患。</t>
  </si>
  <si>
    <t>=214400元</t>
  </si>
  <si>
    <t>明显提升</t>
  </si>
  <si>
    <t>职工满意度</t>
  </si>
  <si>
    <t>维修任务完成率</t>
  </si>
  <si>
    <t>反映维修任务完成率</t>
  </si>
  <si>
    <t>维修质量保证率</t>
  </si>
  <si>
    <t>防治能力建设数量</t>
  </si>
  <si>
    <t>办公楼综合布线及机房改造</t>
  </si>
  <si>
    <t>40.05</t>
  </si>
  <si>
    <t>机房及网络设施存在空间布局不合理、通风系统老化、线路管理混乱、设备性能落后等问题，存在重点安全隐患，进行办公楼综合布线及机房改造。</t>
  </si>
  <si>
    <t>&gt;=400500元</t>
  </si>
  <si>
    <t>辅助设施</t>
  </si>
  <si>
    <t>反映项目施工的任务量情况</t>
  </si>
  <si>
    <t>用于日常办理涉林案件聘请第三方鉴定费用。</t>
  </si>
  <si>
    <t>支出率</t>
  </si>
  <si>
    <t>规划编制数</t>
  </si>
  <si>
    <t>=1套</t>
  </si>
  <si>
    <t>项目主体满意度</t>
  </si>
  <si>
    <t>反映项目主体满意度</t>
  </si>
  <si>
    <t>促进森林生态稳定</t>
  </si>
  <si>
    <t>长白县省级林业碳汇试点</t>
  </si>
  <si>
    <t>8.60</t>
  </si>
  <si>
    <t>组织开展林业碳汇相关知识和技术培训，编制林业碳汇设计文本。</t>
  </si>
  <si>
    <t>项目完成及时率</t>
  </si>
  <si>
    <t>=86021元</t>
  </si>
  <si>
    <t>结果应用率</t>
  </si>
  <si>
    <t>反映结果应用情况</t>
  </si>
  <si>
    <t>使用者满意度</t>
  </si>
  <si>
    <t>长白县天然保护修复实施方案</t>
  </si>
  <si>
    <t>30.00</t>
  </si>
  <si>
    <t>为贯彻落实国家林业局要求，编制长白县天然保护修复实施方案。</t>
  </si>
  <si>
    <t>&lt;=30万元</t>
  </si>
  <si>
    <t>林业有害生物防治补助（2026年项目）</t>
  </si>
  <si>
    <t>4.30</t>
  </si>
  <si>
    <t>监测全县松材线虫，维护全县生态安全、森林资源安全提供有力保障。</t>
  </si>
  <si>
    <t>=42981元</t>
  </si>
  <si>
    <t>害虫监测面积</t>
  </si>
  <si>
    <t>监测面积</t>
  </si>
  <si>
    <t>&gt;=115万亩</t>
  </si>
  <si>
    <t>监测准确率</t>
  </si>
  <si>
    <t>林业有害生物监测完成率</t>
  </si>
  <si>
    <t>反映外来有害生物普查完成率</t>
  </si>
  <si>
    <t>林区群众满意度</t>
  </si>
  <si>
    <t>反映林区群众满意度</t>
  </si>
  <si>
    <t xml:space="preserve">  中央林业草原生态保护恢复资金
</t>
  </si>
  <si>
    <t>1150.00</t>
  </si>
  <si>
    <t>保障国有林场职工工资的及时发放、社会保险的正常缴纳、企业经营管理正常运转，维护社会稳定，保障森林资源培育和保护。</t>
  </si>
  <si>
    <t>补助成本</t>
  </si>
  <si>
    <t>=11500000元</t>
  </si>
  <si>
    <t>单位数量</t>
  </si>
  <si>
    <t>反映单位数量情况</t>
  </si>
  <si>
    <t>=4个</t>
  </si>
  <si>
    <t>发放准确率</t>
  </si>
  <si>
    <t>反映工资发放准确率</t>
  </si>
  <si>
    <t>发放及时率</t>
  </si>
  <si>
    <t>提高生活水平</t>
  </si>
  <si>
    <t>有效提高</t>
  </si>
  <si>
    <t xml:space="preserve"> 中央林业草原生态保护恢复资金
</t>
  </si>
  <si>
    <t>471.00</t>
  </si>
  <si>
    <t>全面保护天然林，加强国有天然林和国有国家级公益林管护，提高森林质量，维护社会稳定，职工满意度不低于85%。</t>
  </si>
  <si>
    <t>=4710000元</t>
  </si>
  <si>
    <t>资金发放准确率</t>
  </si>
  <si>
    <t>反映资金发放准确率情况</t>
  </si>
  <si>
    <t>经费发放及时率</t>
  </si>
  <si>
    <t>反映义务教育经费发放是否及时情况</t>
  </si>
  <si>
    <t>管护面积</t>
  </si>
  <si>
    <t>=94.2万亩</t>
  </si>
  <si>
    <t>促进社会稳定发展</t>
  </si>
  <si>
    <t xml:space="preserve">  中央林业草原改革发展资金
</t>
  </si>
  <si>
    <t>13.00</t>
  </si>
  <si>
    <t>项目建设以实现保护珍惜濒危山楂海棠和朝鲜崖柏林木种质资源、保护林木遗传与物种多样性、加快林木良种选育进程为目标，开展树种种质资源的测定评价及扩繁，使保存资源得到利用。</t>
  </si>
  <si>
    <t>=130000元</t>
  </si>
  <si>
    <t>施业区面积</t>
  </si>
  <si>
    <t>=0.3774万亩</t>
  </si>
  <si>
    <t>森林资源得到有效保护</t>
  </si>
  <si>
    <t>考察规划方案实施效果的生态效益</t>
  </si>
  <si>
    <t>有效</t>
  </si>
  <si>
    <t>考察群众满意度情况</t>
  </si>
  <si>
    <t xml:space="preserve">  省级林业草原保护发展资金
</t>
  </si>
  <si>
    <t>9.00</t>
  </si>
  <si>
    <t>提升省级自然保护能力建设。</t>
  </si>
  <si>
    <t>=90000元</t>
  </si>
  <si>
    <t>项目数量</t>
  </si>
  <si>
    <t>完成及时率</t>
  </si>
  <si>
    <t xml:space="preserve"> 固定数额－企事业单位划转补助
</t>
  </si>
  <si>
    <t>44.00</t>
  </si>
  <si>
    <t>用于国有林场职工的养老保险缴纳。</t>
  </si>
  <si>
    <t>经费标准</t>
  </si>
  <si>
    <t>=440000元</t>
  </si>
  <si>
    <t>社会稳定水平</t>
  </si>
  <si>
    <t>维护建设全长53.2公里，宽100米，区域内的保留木修枝高度达到2米以上，灌丛、杂草和倒木全部清理干净。能够成功阻隔境外地表火入境和境内地火出境。</t>
  </si>
  <si>
    <t>2050000元</t>
  </si>
  <si>
    <t>施工长度</t>
  </si>
  <si>
    <t>=53.2公里</t>
  </si>
  <si>
    <t>项目完成及时性</t>
  </si>
  <si>
    <t>反映项目完成的及时性</t>
  </si>
  <si>
    <t>降低火灾对森林、草原的破坏，保护森林草原资源</t>
  </si>
  <si>
    <t>降低</t>
  </si>
  <si>
    <t>全线维护涉及十二道沟镇背阴汀至孤山子村之间20公里中朝边境草原防火隔离带，通过采用人工割灌和清理措施，提升中朝边境地区的草原防火能力，确保边境地区草原资源安全。</t>
  </si>
  <si>
    <t>=20公里</t>
  </si>
  <si>
    <t>非国有林生态补偿（天然林）</t>
  </si>
  <si>
    <t>全面保护天然林，加强非国有天然林和非国有国家级公益林管护，提高森林质量，维护社会稳定，群众满意度不低于85%。</t>
  </si>
  <si>
    <t>=8个</t>
  </si>
  <si>
    <t>1.30</t>
  </si>
  <si>
    <t>以筑牢生态屏障、壮大草原产业、提升防控能力为抓手，全面落实3442公顷草原管护责任并提升管护水平，完成我县一个监测场地、10个监测样方、两个养殖户走访任务，全面实现草原生态保护提质、产业发展增效、资源管护提标、灾害防控提级的整体绩效目标。</t>
  </si>
  <si>
    <t>=13000元</t>
  </si>
  <si>
    <t>监测地块数量</t>
  </si>
  <si>
    <t>反映监测地块数量情况</t>
  </si>
  <si>
    <t>=30个</t>
  </si>
  <si>
    <t>统计监测数据准确率</t>
  </si>
  <si>
    <t>反映统计监测数据准确情况</t>
  </si>
  <si>
    <t>林区职工、周边群众满意度</t>
  </si>
  <si>
    <t>改善生态环境</t>
  </si>
  <si>
    <t xml:space="preserve"> 吉林省长白县自然资源和林业局东北虎豹监测与主动预警防控项目
</t>
  </si>
  <si>
    <t>通过持续监测与分析，深入了解东北虎动态</t>
  </si>
  <si>
    <t>190元</t>
  </si>
  <si>
    <t>建设项目数</t>
  </si>
  <si>
    <t>反映项目数量</t>
  </si>
  <si>
    <t>保持生态平衡</t>
  </si>
  <si>
    <t xml:space="preserve">   松树蛀干害虫普查
</t>
  </si>
  <si>
    <t xml:space="preserve">0.008
</t>
  </si>
  <si>
    <t>增加林业有害生物控制能力，调查松树蛀干害虫</t>
  </si>
  <si>
    <t>0.008
元</t>
  </si>
  <si>
    <t>松树蛀干害虫监测面积</t>
  </si>
  <si>
    <t>5800万亩</t>
  </si>
  <si>
    <t>准确率</t>
  </si>
  <si>
    <t xml:space="preserve"> 国有林保护（管护）
</t>
  </si>
  <si>
    <t xml:space="preserve">0.2948
</t>
  </si>
  <si>
    <t>2948元</t>
  </si>
  <si>
    <t xml:space="preserve">   8、非国有林生态补偿
</t>
  </si>
  <si>
    <t xml:space="preserve">68.2586
</t>
  </si>
  <si>
    <t>682586元</t>
  </si>
  <si>
    <t>吉林鸭绿江重要源流区山水林田湖草沙一体化保护和修复工程</t>
  </si>
  <si>
    <t>完成长袋法裸岩绿化、挡墙工程、危岩清理、边坡及平台整治、植被工程。</t>
  </si>
  <si>
    <t>危岩清理</t>
  </si>
  <si>
    <t>10000立方米</t>
  </si>
  <si>
    <t>保护生态平衡</t>
  </si>
  <si>
    <t>平衡</t>
  </si>
  <si>
    <t xml:space="preserve"> 
考察群众满意度情况</t>
  </si>
  <si>
    <t>长白县自然资源和林业局红松顶级生态群落促进工程</t>
  </si>
  <si>
    <t>改造林分，使其结构更接近自然和趋于合理，森林正向演替进程有效缩短，构建异龄复层红松阔叶混交林，储备珍贵木材的同时兼顾林副产品收益，提高林地综合产出能力和森林质量。</t>
  </si>
  <si>
    <t>4005亩</t>
  </si>
  <si>
    <t xml:space="preserve"> 
验收合格率</t>
  </si>
  <si>
    <t xml:space="preserve"> 
项目完成及时率</t>
  </si>
  <si>
    <t xml:space="preserve"> 
提高森林质量</t>
  </si>
  <si>
    <t>提高</t>
  </si>
  <si>
    <t xml:space="preserve"> 
林区群众满意度</t>
  </si>
  <si>
    <t xml:space="preserve"> 
非国有林生态保护补偿补助</t>
  </si>
  <si>
    <t>加强护林员的选聘和管理，林区职工和周边群众满意度不低于85%。</t>
  </si>
  <si>
    <t xml:space="preserve"> 
补助成本</t>
  </si>
  <si>
    <t>282741元</t>
  </si>
  <si>
    <t>9个</t>
  </si>
  <si>
    <t xml:space="preserve"> 
反映资金发放准确率情况</t>
  </si>
  <si>
    <t>维护社会安定</t>
  </si>
  <si>
    <t>补助对象满意度</t>
  </si>
  <si>
    <t xml:space="preserve">  关于提前下达2025年中央林业草原改革发展资金预算的通知
</t>
  </si>
  <si>
    <t>强化森林草原防火、有害生物防治，实施林木良种培育，开展森林、草原、湿地综合监测等。</t>
  </si>
  <si>
    <t>43400元</t>
  </si>
  <si>
    <t>72.3公里</t>
  </si>
  <si>
    <t xml:space="preserve"> 
项目完成时效</t>
  </si>
  <si>
    <t>成效
林业草原有害生物无公害防治成效</t>
  </si>
  <si>
    <t xml:space="preserve"> 
反映周边群众满意度</t>
  </si>
  <si>
    <t xml:space="preserve">  关于提前下达2025年中央林业草原生态保护恢复资金预算的通知
</t>
  </si>
  <si>
    <t>452626元</t>
  </si>
  <si>
    <t>13个</t>
  </si>
  <si>
    <t>反映退休党员活动经费发放及时情况</t>
  </si>
  <si>
    <t xml:space="preserve"> 
满意度</t>
  </si>
  <si>
    <t xml:space="preserve"> 关于下达2024年中央林业草原生态保护恢复资金预算（森林生态修复补偿部分）的通知</t>
  </si>
  <si>
    <t>解决就业问题，提高管护人员生活水平，保护森林资源，改善生态环境，维护社会安定。</t>
  </si>
  <si>
    <t>192005元</t>
  </si>
  <si>
    <t xml:space="preserve"> 
反映补助发放人数情况</t>
  </si>
  <si>
    <t>211人</t>
  </si>
  <si>
    <t>通过森林修复促进木生长，提高森林质量，保护生态平衡，森林资源得到有效保护。</t>
  </si>
  <si>
    <t>1870000元</t>
  </si>
  <si>
    <t xml:space="preserve"> 
施业区面积</t>
  </si>
  <si>
    <t>4700亩</t>
  </si>
  <si>
    <t xml:space="preserve"> 
保护生态平衡</t>
  </si>
  <si>
    <t xml:space="preserve"> 
反映林区林农满意度情况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</si>
</sst>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华文细黑"/>
      <charset val="134"/>
    </font>
    <font>
      <sz val="12"/>
      <name val="华文细黑"/>
      <charset val="134"/>
    </font>
    <font>
      <sz val="11"/>
      <color theme="1"/>
      <name val="华文细黑"/>
      <charset val="134"/>
    </font>
    <font>
      <sz val="11"/>
      <name val="华文细黑"/>
      <charset val="134"/>
    </font>
    <font>
      <sz val="22"/>
      <color theme="1"/>
      <name val="宋体"/>
      <charset val="134"/>
    </font>
    <font>
      <sz val="10"/>
      <color theme="1"/>
      <name val="Calibri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40" fillId="8" borderId="14" applyNumberFormat="0" applyAlignment="0" applyProtection="0">
      <alignment vertical="center"/>
    </xf>
    <xf numFmtId="0" fontId="41" fillId="9" borderId="16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9" fontId="9" fillId="3" borderId="5" xfId="0" applyNumberFormat="1" applyFont="1" applyFill="1" applyBorder="1" applyAlignment="1">
      <alignment horizontal="center" vertical="center" wrapText="1"/>
    </xf>
    <xf numFmtId="57" fontId="9" fillId="3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4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43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43" fontId="14" fillId="5" borderId="1" xfId="0" applyNumberFormat="1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3" fontId="14" fillId="4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43" fontId="24" fillId="4" borderId="1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justify" vertical="center" wrapText="1" indent="2"/>
    </xf>
    <xf numFmtId="0" fontId="14" fillId="0" borderId="1" xfId="0" applyFont="1" applyBorder="1" applyAlignment="1">
      <alignment horizontal="left" vertical="center" wrapText="1" indent="2"/>
    </xf>
    <xf numFmtId="43" fontId="25" fillId="5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43" fontId="24" fillId="5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 indent="2"/>
    </xf>
    <xf numFmtId="43" fontId="22" fillId="3" borderId="1" xfId="0" applyNumberFormat="1" applyFont="1" applyFill="1" applyBorder="1" applyAlignment="1">
      <alignment horizontal="center" vertical="center" wrapText="1"/>
    </xf>
    <xf numFmtId="43" fontId="24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horizontal="center" vertical="center" wrapText="1" indent="2"/>
    </xf>
    <xf numFmtId="0" fontId="14" fillId="4" borderId="1" xfId="0" applyFont="1" applyFill="1" applyBorder="1" applyAlignment="1">
      <alignment horizontal="center" vertical="center" wrapText="1" indent="2"/>
    </xf>
    <xf numFmtId="0" fontId="26" fillId="0" borderId="0" xfId="0" applyFo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 wrapText="1"/>
    </xf>
    <xf numFmtId="43" fontId="20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vertical="center" wrapText="1"/>
    </xf>
    <xf numFmtId="43" fontId="0" fillId="0" borderId="0" xfId="0" applyNumberFormat="1">
      <alignment vertical="center"/>
    </xf>
    <xf numFmtId="0" fontId="14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3" fontId="22" fillId="4" borderId="1" xfId="0" applyNumberFormat="1" applyFont="1" applyFill="1" applyBorder="1" applyAlignment="1">
      <alignment horizontal="left" vertical="center" wrapText="1"/>
    </xf>
    <xf numFmtId="43" fontId="22" fillId="0" borderId="1" xfId="0" applyNumberFormat="1" applyFont="1" applyBorder="1" applyAlignment="1">
      <alignment horizontal="left" vertical="center" wrapText="1"/>
    </xf>
    <xf numFmtId="43" fontId="22" fillId="0" borderId="1" xfId="0" applyNumberFormat="1" applyFont="1" applyBorder="1" applyAlignment="1">
      <alignment horizontal="left" vertical="top" wrapText="1"/>
    </xf>
    <xf numFmtId="0" fontId="22" fillId="5" borderId="1" xfId="0" applyFont="1" applyFill="1" applyBorder="1" applyAlignment="1">
      <alignment horizontal="left" vertical="center" wrapText="1"/>
    </xf>
    <xf numFmtId="43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9" fillId="4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3" fontId="22" fillId="3" borderId="1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4" fillId="0" borderId="0" xfId="0" applyFont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wrapText="1"/>
    </xf>
    <xf numFmtId="0" fontId="25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14" fillId="0" borderId="1" xfId="0" applyNumberFormat="1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43" fontId="14" fillId="4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J17" sqref="J17"/>
    </sheetView>
  </sheetViews>
  <sheetFormatPr defaultColWidth="9" defaultRowHeight="13.5" outlineLevelCol="7"/>
  <cols>
    <col min="1" max="1" width="15.6416666666667" customWidth="1"/>
    <col min="5" max="5" width="15.6416666666667" customWidth="1"/>
  </cols>
  <sheetData>
    <row r="1" ht="28.5" customHeight="1" spans="1:8">
      <c r="A1" s="22" t="s">
        <v>0</v>
      </c>
      <c r="B1" s="47"/>
      <c r="C1" s="47"/>
      <c r="D1" s="47"/>
      <c r="E1" s="47"/>
      <c r="F1" s="47"/>
      <c r="G1" s="47"/>
      <c r="H1" s="47"/>
    </row>
    <row r="2" ht="15" customHeight="1" spans="1:8">
      <c r="A2" s="118"/>
      <c r="B2" s="118"/>
      <c r="C2" s="118"/>
      <c r="D2" s="118"/>
      <c r="E2" s="118"/>
      <c r="F2" s="118"/>
      <c r="G2" s="118" t="s">
        <v>1</v>
      </c>
      <c r="H2" s="118"/>
    </row>
    <row r="3" ht="28.95" customHeight="1" spans="1:8">
      <c r="A3" s="83" t="s">
        <v>2</v>
      </c>
      <c r="B3" s="83"/>
      <c r="C3" s="83"/>
      <c r="D3" s="83"/>
      <c r="E3" s="30" t="s">
        <v>3</v>
      </c>
      <c r="F3" s="30"/>
      <c r="G3" s="30"/>
      <c r="H3" s="30"/>
    </row>
    <row r="4" ht="37.5" customHeight="1" spans="1:8">
      <c r="A4" s="83" t="s">
        <v>4</v>
      </c>
      <c r="B4" s="30" t="s">
        <v>5</v>
      </c>
      <c r="C4" s="30" t="s">
        <v>6</v>
      </c>
      <c r="D4" s="30" t="s">
        <v>7</v>
      </c>
      <c r="E4" s="83" t="s">
        <v>4</v>
      </c>
      <c r="F4" s="30" t="s">
        <v>5</v>
      </c>
      <c r="G4" s="119" t="s">
        <v>6</v>
      </c>
      <c r="H4" s="30" t="s">
        <v>7</v>
      </c>
    </row>
    <row r="5" ht="25.5" customHeight="1" spans="1:8">
      <c r="A5" s="30" t="s">
        <v>8</v>
      </c>
      <c r="B5" s="85">
        <v>6144.06</v>
      </c>
      <c r="C5" s="89">
        <v>6144.06</v>
      </c>
      <c r="D5" s="89">
        <f>SUM(D6:D8)</f>
        <v>0</v>
      </c>
      <c r="E5" s="30" t="s">
        <v>9</v>
      </c>
      <c r="F5" s="59">
        <v>25</v>
      </c>
      <c r="G5" s="89">
        <v>25</v>
      </c>
      <c r="H5" s="89"/>
    </row>
    <row r="6" ht="25.5" customHeight="1" spans="1:8">
      <c r="A6" s="30" t="s">
        <v>10</v>
      </c>
      <c r="B6" s="85">
        <v>6144.06</v>
      </c>
      <c r="C6" s="89">
        <v>6144.06</v>
      </c>
      <c r="D6" s="89"/>
      <c r="E6" s="30" t="s">
        <v>11</v>
      </c>
      <c r="F6" s="59">
        <v>50.36</v>
      </c>
      <c r="G6" s="89">
        <v>50.36</v>
      </c>
      <c r="H6" s="89"/>
    </row>
    <row r="7" ht="37.5" customHeight="1" spans="1:8">
      <c r="A7" s="30" t="s">
        <v>12</v>
      </c>
      <c r="B7" s="59">
        <f t="shared" ref="B7:B18" si="0">SUM(C7:D7)</f>
        <v>0</v>
      </c>
      <c r="C7" s="89"/>
      <c r="D7" s="89"/>
      <c r="E7" s="79" t="s">
        <v>13</v>
      </c>
      <c r="F7" s="27">
        <v>20.1393</v>
      </c>
      <c r="G7" s="89">
        <v>20.1393</v>
      </c>
      <c r="H7" s="89"/>
    </row>
    <row r="8" ht="37.5" customHeight="1" spans="1:8">
      <c r="A8" s="30" t="s">
        <v>14</v>
      </c>
      <c r="B8" s="59">
        <f t="shared" si="0"/>
        <v>0</v>
      </c>
      <c r="C8" s="89"/>
      <c r="D8" s="89"/>
      <c r="E8" s="30" t="s">
        <v>15</v>
      </c>
      <c r="F8" s="59">
        <v>527.15</v>
      </c>
      <c r="G8" s="89">
        <v>527.15</v>
      </c>
      <c r="H8" s="89"/>
    </row>
    <row r="9" ht="37.5" customHeight="1" spans="1:8">
      <c r="A9" s="105" t="s">
        <v>16</v>
      </c>
      <c r="B9" s="59">
        <f t="shared" si="0"/>
        <v>0</v>
      </c>
      <c r="C9" s="89"/>
      <c r="D9" s="89"/>
      <c r="E9" s="105" t="s">
        <v>17</v>
      </c>
      <c r="F9" s="59">
        <v>3285.62</v>
      </c>
      <c r="G9" s="89">
        <v>3285.62</v>
      </c>
      <c r="H9" s="89"/>
    </row>
    <row r="10" ht="25.5" customHeight="1" spans="1:8">
      <c r="A10" s="105" t="s">
        <v>18</v>
      </c>
      <c r="B10" s="59">
        <f t="shared" si="0"/>
        <v>0</v>
      </c>
      <c r="C10" s="89">
        <f>SUM(C11:C15)</f>
        <v>0</v>
      </c>
      <c r="D10" s="89">
        <f>SUM(D11:D15)</f>
        <v>0</v>
      </c>
      <c r="E10" s="105" t="s">
        <v>19</v>
      </c>
      <c r="F10" s="59">
        <v>470.79</v>
      </c>
      <c r="G10" s="89">
        <v>470.79</v>
      </c>
      <c r="H10" s="89"/>
    </row>
    <row r="11" ht="27" customHeight="1" spans="1:8">
      <c r="A11" s="30" t="s">
        <v>20</v>
      </c>
      <c r="B11" s="59">
        <f t="shared" si="0"/>
        <v>0</v>
      </c>
      <c r="C11" s="89"/>
      <c r="D11" s="89"/>
      <c r="E11" s="30" t="s">
        <v>21</v>
      </c>
      <c r="F11" s="27">
        <v>2975.64</v>
      </c>
      <c r="G11" s="89">
        <v>2975.64</v>
      </c>
      <c r="H11" s="89"/>
    </row>
    <row r="12" ht="25.5" customHeight="1" spans="1:8">
      <c r="A12" s="30" t="s">
        <v>22</v>
      </c>
      <c r="B12" s="59">
        <f t="shared" si="0"/>
        <v>0</v>
      </c>
      <c r="C12" s="89"/>
      <c r="D12" s="89"/>
      <c r="E12" s="30" t="s">
        <v>23</v>
      </c>
      <c r="F12" s="59">
        <v>75</v>
      </c>
      <c r="G12" s="89">
        <v>75</v>
      </c>
      <c r="H12" s="89"/>
    </row>
    <row r="13" ht="25.5" customHeight="1" spans="1:8">
      <c r="A13" s="30" t="s">
        <v>24</v>
      </c>
      <c r="B13" s="59">
        <f t="shared" si="0"/>
        <v>0</v>
      </c>
      <c r="C13" s="89"/>
      <c r="D13" s="89"/>
      <c r="E13" s="30"/>
      <c r="F13" s="59">
        <f>SUM(G13:H13)</f>
        <v>0</v>
      </c>
      <c r="G13" s="89"/>
      <c r="H13" s="89"/>
    </row>
    <row r="14" ht="25.5" customHeight="1" spans="1:8">
      <c r="A14" s="30" t="s">
        <v>25</v>
      </c>
      <c r="B14" s="59">
        <f t="shared" si="0"/>
        <v>0</v>
      </c>
      <c r="C14" s="89"/>
      <c r="D14" s="89"/>
      <c r="E14" s="30"/>
      <c r="F14" s="59">
        <f>SUM(G14:H14)</f>
        <v>0</v>
      </c>
      <c r="G14" s="89"/>
      <c r="H14" s="89"/>
    </row>
    <row r="15" ht="19.95" customHeight="1" spans="1:8">
      <c r="A15" s="30" t="s">
        <v>26</v>
      </c>
      <c r="B15" s="59">
        <f t="shared" si="0"/>
        <v>0</v>
      </c>
      <c r="C15" s="120"/>
      <c r="D15" s="120"/>
      <c r="E15" s="30"/>
      <c r="F15" s="59">
        <f>SUM(G15:H15)</f>
        <v>0</v>
      </c>
      <c r="G15" s="120"/>
      <c r="H15" s="120"/>
    </row>
    <row r="16" ht="25.5" customHeight="1" spans="1:8">
      <c r="A16" s="121" t="s">
        <v>27</v>
      </c>
      <c r="B16" s="59">
        <f t="shared" si="0"/>
        <v>6144.06</v>
      </c>
      <c r="C16" s="59">
        <f>C5+C9+C10</f>
        <v>6144.06</v>
      </c>
      <c r="D16" s="59">
        <f>D5+D9+D10</f>
        <v>0</v>
      </c>
      <c r="E16" s="121" t="s">
        <v>28</v>
      </c>
      <c r="F16" s="59">
        <f>SUM(F5:F15)</f>
        <v>7429.6993</v>
      </c>
      <c r="G16" s="59">
        <f>SUM(G5:G15)</f>
        <v>7429.6993</v>
      </c>
      <c r="H16" s="59">
        <f>SUM(H5:H15)</f>
        <v>0</v>
      </c>
    </row>
    <row r="17" ht="25.5" customHeight="1" spans="1:8">
      <c r="A17" s="30" t="s">
        <v>29</v>
      </c>
      <c r="B17" s="85">
        <v>1285.64</v>
      </c>
      <c r="C17" s="89">
        <v>1285.64</v>
      </c>
      <c r="D17" s="89"/>
      <c r="E17" s="30" t="s">
        <v>30</v>
      </c>
      <c r="F17" s="59">
        <f>SUM(G17:H17)</f>
        <v>0</v>
      </c>
      <c r="G17" s="89"/>
      <c r="H17" s="89"/>
    </row>
    <row r="18" ht="25.5" customHeight="1" spans="1:8">
      <c r="A18" s="30" t="s">
        <v>31</v>
      </c>
      <c r="B18" s="59">
        <f t="shared" si="0"/>
        <v>0</v>
      </c>
      <c r="C18" s="89"/>
      <c r="D18" s="89"/>
      <c r="E18" s="30"/>
      <c r="F18" s="59">
        <f>SUM(G18:H18)</f>
        <v>0</v>
      </c>
      <c r="G18" s="89"/>
      <c r="H18" s="89"/>
    </row>
    <row r="19" ht="33" customHeight="1" spans="1:8">
      <c r="A19" s="121" t="s">
        <v>32</v>
      </c>
      <c r="B19" s="59">
        <f>SUM(B16:B18)</f>
        <v>7429.7</v>
      </c>
      <c r="C19" s="59">
        <f>SUM(C16:C18)</f>
        <v>7429.7</v>
      </c>
      <c r="D19" s="59">
        <f>SUM(D16:D18)</f>
        <v>0</v>
      </c>
      <c r="E19" s="121" t="s">
        <v>33</v>
      </c>
      <c r="F19" s="59">
        <f>SUM(F16:F18)</f>
        <v>7429.6993</v>
      </c>
      <c r="G19" s="59">
        <f>SUM(G16:G18)</f>
        <v>7429.6993</v>
      </c>
      <c r="H19" s="59">
        <f>SUM(H16:H18)</f>
        <v>0</v>
      </c>
    </row>
    <row r="22" spans="1:8">
      <c r="B22" s="80"/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zoomScale="115" zoomScaleNormal="115" workbookViewId="0">
      <selection activeCell="F71" sqref="F71"/>
    </sheetView>
  </sheetViews>
  <sheetFormatPr defaultColWidth="9" defaultRowHeight="13.5"/>
  <cols>
    <col min="1" max="1" width="12.6416666666667" customWidth="1"/>
    <col min="2" max="2" width="12.7583333333333" customWidth="1"/>
    <col min="3" max="3" width="12.1166666666667" customWidth="1"/>
    <col min="4" max="4" width="16.4666666666667" customWidth="1"/>
    <col min="6" max="8" width="15" customWidth="1"/>
  </cols>
  <sheetData>
    <row r="1" ht="28.5" customHeight="1" spans="1:10">
      <c r="A1" s="22" t="s">
        <v>155</v>
      </c>
      <c r="B1" s="22"/>
      <c r="C1" s="22"/>
      <c r="D1" s="22"/>
      <c r="E1" s="22"/>
      <c r="F1" s="22"/>
      <c r="G1" s="22"/>
      <c r="H1" s="22"/>
      <c r="I1" s="22"/>
    </row>
    <row r="2" spans="1:10">
      <c r="A2" s="22"/>
      <c r="B2" s="22"/>
      <c r="C2" s="22"/>
      <c r="D2" s="22"/>
      <c r="E2" s="22"/>
      <c r="F2" s="22"/>
      <c r="G2" s="22"/>
      <c r="H2" s="22"/>
      <c r="I2" s="22"/>
    </row>
    <row r="3" ht="15" customHeight="1" spans="1:10">
      <c r="A3" s="3"/>
      <c r="B3" s="3"/>
      <c r="C3" s="3"/>
      <c r="D3" s="3"/>
      <c r="E3" s="3"/>
      <c r="F3" s="3"/>
      <c r="G3" s="4" t="s">
        <v>1</v>
      </c>
      <c r="H3" s="4"/>
      <c r="I3" s="4"/>
    </row>
    <row r="4" ht="24" customHeight="1" spans="1:10">
      <c r="A4" s="23" t="s">
        <v>156</v>
      </c>
      <c r="B4" s="24" t="s">
        <v>157</v>
      </c>
      <c r="C4" s="24"/>
      <c r="D4" s="23" t="s">
        <v>158</v>
      </c>
      <c r="E4" s="23" t="s">
        <v>50</v>
      </c>
      <c r="F4" s="24" t="s">
        <v>159</v>
      </c>
      <c r="G4" s="24"/>
      <c r="H4" s="24"/>
      <c r="I4" s="23" t="s">
        <v>145</v>
      </c>
    </row>
    <row r="5" ht="46.2" customHeight="1" spans="1:10">
      <c r="A5" s="25"/>
      <c r="B5" s="24" t="s">
        <v>160</v>
      </c>
      <c r="C5" s="24" t="s">
        <v>161</v>
      </c>
      <c r="D5" s="25"/>
      <c r="E5" s="25"/>
      <c r="F5" s="24" t="s">
        <v>39</v>
      </c>
      <c r="G5" s="24" t="s">
        <v>40</v>
      </c>
      <c r="H5" s="24" t="s">
        <v>41</v>
      </c>
      <c r="I5" s="25"/>
    </row>
    <row r="6" ht="27" customHeight="1" spans="1:10">
      <c r="A6" s="26" t="s">
        <v>162</v>
      </c>
      <c r="B6" s="26" t="s">
        <v>163</v>
      </c>
      <c r="C6" s="26" t="s">
        <v>163</v>
      </c>
      <c r="D6" s="26" t="s">
        <v>164</v>
      </c>
      <c r="E6" s="27">
        <v>25</v>
      </c>
      <c r="F6" s="27">
        <v>25</v>
      </c>
      <c r="G6" s="28"/>
      <c r="H6" s="28"/>
      <c r="I6" s="29"/>
    </row>
    <row r="7" ht="27" customHeight="1" spans="1:10">
      <c r="A7" s="26" t="s">
        <v>162</v>
      </c>
      <c r="B7" s="26" t="s">
        <v>165</v>
      </c>
      <c r="C7" s="26" t="s">
        <v>165</v>
      </c>
      <c r="D7" s="26" t="s">
        <v>164</v>
      </c>
      <c r="E7" s="27">
        <v>6</v>
      </c>
      <c r="F7" s="27">
        <v>6</v>
      </c>
      <c r="G7" s="28"/>
      <c r="H7" s="28"/>
      <c r="I7" s="29"/>
    </row>
    <row r="8" ht="27" customHeight="1" spans="1:10">
      <c r="A8" s="26" t="s">
        <v>162</v>
      </c>
      <c r="B8" s="30" t="s">
        <v>166</v>
      </c>
      <c r="C8" s="30" t="s">
        <v>166</v>
      </c>
      <c r="D8" s="26" t="s">
        <v>164</v>
      </c>
      <c r="E8" s="27">
        <v>13.51</v>
      </c>
      <c r="F8" s="27">
        <v>13.51</v>
      </c>
      <c r="G8" s="28"/>
      <c r="H8" s="28"/>
      <c r="I8" s="29"/>
    </row>
    <row r="9" ht="27" customHeight="1" spans="1:10">
      <c r="A9" s="26" t="s">
        <v>162</v>
      </c>
      <c r="B9" s="26" t="s">
        <v>167</v>
      </c>
      <c r="C9" s="26" t="s">
        <v>167</v>
      </c>
      <c r="D9" s="26" t="s">
        <v>164</v>
      </c>
      <c r="E9" s="27">
        <v>0.94</v>
      </c>
      <c r="F9" s="27">
        <v>0.94</v>
      </c>
      <c r="G9" s="28"/>
      <c r="H9" s="28"/>
      <c r="I9" s="29"/>
    </row>
    <row r="10" ht="27" customHeight="1" spans="1:10">
      <c r="A10" s="26" t="s">
        <v>162</v>
      </c>
      <c r="B10" s="30" t="s">
        <v>168</v>
      </c>
      <c r="C10" s="30" t="s">
        <v>168</v>
      </c>
      <c r="D10" s="26" t="s">
        <v>164</v>
      </c>
      <c r="E10" s="27">
        <v>60</v>
      </c>
      <c r="F10" s="27">
        <v>60</v>
      </c>
      <c r="G10" s="28"/>
      <c r="H10" s="28"/>
      <c r="I10" s="29"/>
      <c r="J10" s="31"/>
    </row>
    <row r="11" ht="27" customHeight="1" spans="1:10">
      <c r="A11" s="26" t="s">
        <v>162</v>
      </c>
      <c r="B11" s="26" t="s">
        <v>169</v>
      </c>
      <c r="C11" s="26" t="s">
        <v>169</v>
      </c>
      <c r="D11" s="26" t="s">
        <v>164</v>
      </c>
      <c r="E11" s="27">
        <v>5</v>
      </c>
      <c r="F11" s="27">
        <v>5</v>
      </c>
      <c r="G11" s="28"/>
      <c r="H11" s="28"/>
      <c r="I11" s="29"/>
    </row>
    <row r="12" ht="27" customHeight="1" spans="1:10">
      <c r="A12" s="26" t="s">
        <v>170</v>
      </c>
      <c r="B12" s="26" t="s">
        <v>171</v>
      </c>
      <c r="C12" s="26" t="s">
        <v>171</v>
      </c>
      <c r="D12" s="26" t="s">
        <v>164</v>
      </c>
      <c r="E12" s="27">
        <v>38.31</v>
      </c>
      <c r="F12" s="27">
        <v>38.31</v>
      </c>
      <c r="G12" s="28"/>
      <c r="H12" s="28"/>
      <c r="I12" s="32"/>
    </row>
    <row r="13" ht="27" customHeight="1" spans="1:10">
      <c r="A13" s="26" t="s">
        <v>170</v>
      </c>
      <c r="B13" s="26" t="s">
        <v>172</v>
      </c>
      <c r="C13" s="26" t="s">
        <v>172</v>
      </c>
      <c r="D13" s="26" t="s">
        <v>164</v>
      </c>
      <c r="E13" s="27">
        <v>127.3801</v>
      </c>
      <c r="F13" s="27">
        <v>127.3801</v>
      </c>
      <c r="G13" s="28"/>
      <c r="H13" s="28"/>
      <c r="I13" s="32"/>
    </row>
    <row r="14" ht="27" customHeight="1" spans="1:10">
      <c r="A14" s="26" t="s">
        <v>170</v>
      </c>
      <c r="B14" s="26" t="s">
        <v>173</v>
      </c>
      <c r="C14" s="26" t="s">
        <v>173</v>
      </c>
      <c r="D14" s="26" t="s">
        <v>164</v>
      </c>
      <c r="E14" s="27">
        <v>206.4</v>
      </c>
      <c r="F14" s="27">
        <v>206.4</v>
      </c>
      <c r="G14" s="28"/>
      <c r="H14" s="28"/>
      <c r="I14" s="32"/>
    </row>
    <row r="15" ht="27" customHeight="1" spans="1:10">
      <c r="A15" s="26" t="s">
        <v>170</v>
      </c>
      <c r="B15" s="26" t="s">
        <v>174</v>
      </c>
      <c r="C15" s="26" t="s">
        <v>174</v>
      </c>
      <c r="D15" s="26" t="s">
        <v>164</v>
      </c>
      <c r="E15" s="27">
        <v>17.1</v>
      </c>
      <c r="F15" s="27">
        <v>17.1</v>
      </c>
      <c r="G15" s="28"/>
      <c r="H15" s="28"/>
      <c r="I15" s="32"/>
    </row>
    <row r="16" ht="27" customHeight="1" spans="1:10">
      <c r="A16" s="26" t="s">
        <v>170</v>
      </c>
      <c r="B16" s="26" t="s">
        <v>175</v>
      </c>
      <c r="C16" s="26" t="s">
        <v>175</v>
      </c>
      <c r="D16" s="26" t="s">
        <v>164</v>
      </c>
      <c r="E16" s="27">
        <v>8</v>
      </c>
      <c r="F16" s="27">
        <v>8</v>
      </c>
      <c r="G16" s="28"/>
      <c r="H16" s="28"/>
      <c r="I16" s="32"/>
    </row>
    <row r="17" ht="27" customHeight="1" spans="1:9">
      <c r="A17" s="26" t="s">
        <v>170</v>
      </c>
      <c r="B17" s="26" t="s">
        <v>176</v>
      </c>
      <c r="C17" s="26" t="s">
        <v>176</v>
      </c>
      <c r="D17" s="26" t="s">
        <v>164</v>
      </c>
      <c r="E17" s="27">
        <v>10</v>
      </c>
      <c r="F17" s="27">
        <v>10</v>
      </c>
      <c r="G17" s="28"/>
      <c r="H17" s="28"/>
      <c r="I17" s="32"/>
    </row>
    <row r="18" ht="27" customHeight="1" spans="1:9">
      <c r="A18" s="26" t="s">
        <v>170</v>
      </c>
      <c r="B18" s="26" t="s">
        <v>177</v>
      </c>
      <c r="C18" s="26" t="s">
        <v>177</v>
      </c>
      <c r="D18" s="26" t="s">
        <v>164</v>
      </c>
      <c r="E18" s="27">
        <v>6</v>
      </c>
      <c r="F18" s="27">
        <v>6</v>
      </c>
      <c r="G18" s="28"/>
      <c r="H18" s="28"/>
      <c r="I18" s="32"/>
    </row>
    <row r="19" ht="27" customHeight="1" spans="1:9">
      <c r="A19" s="26" t="s">
        <v>170</v>
      </c>
      <c r="B19" s="26" t="s">
        <v>178</v>
      </c>
      <c r="C19" s="26" t="s">
        <v>178</v>
      </c>
      <c r="D19" s="26" t="s">
        <v>164</v>
      </c>
      <c r="E19" s="27">
        <v>85.65</v>
      </c>
      <c r="F19" s="27">
        <v>85.65</v>
      </c>
      <c r="G19" s="28"/>
      <c r="H19" s="28"/>
      <c r="I19" s="32"/>
    </row>
    <row r="20" ht="27" customHeight="1" spans="1:9">
      <c r="A20" s="26" t="s">
        <v>170</v>
      </c>
      <c r="B20" s="26" t="s">
        <v>179</v>
      </c>
      <c r="C20" s="26" t="s">
        <v>179</v>
      </c>
      <c r="D20" s="26" t="s">
        <v>164</v>
      </c>
      <c r="E20" s="27">
        <v>186.6</v>
      </c>
      <c r="F20" s="27">
        <v>186.6</v>
      </c>
      <c r="G20" s="28"/>
      <c r="H20" s="28"/>
      <c r="I20" s="32"/>
    </row>
    <row r="21" ht="27" customHeight="1" spans="1:9">
      <c r="A21" s="26" t="s">
        <v>170</v>
      </c>
      <c r="B21" s="26" t="s">
        <v>180</v>
      </c>
      <c r="C21" s="26" t="s">
        <v>180</v>
      </c>
      <c r="D21" s="26" t="s">
        <v>164</v>
      </c>
      <c r="E21" s="27">
        <v>20</v>
      </c>
      <c r="F21" s="27">
        <v>20</v>
      </c>
      <c r="G21" s="28"/>
      <c r="H21" s="28"/>
      <c r="I21" s="32"/>
    </row>
    <row r="22" ht="27" customHeight="1" spans="1:9">
      <c r="A22" s="26" t="s">
        <v>170</v>
      </c>
      <c r="B22" s="30" t="s">
        <v>181</v>
      </c>
      <c r="C22" s="30" t="s">
        <v>181</v>
      </c>
      <c r="D22" s="26" t="s">
        <v>164</v>
      </c>
      <c r="E22" s="27">
        <v>10</v>
      </c>
      <c r="F22" s="27">
        <v>10</v>
      </c>
      <c r="G22" s="28"/>
      <c r="H22" s="28"/>
      <c r="I22" s="32"/>
    </row>
    <row r="23" ht="27" customHeight="1" spans="1:9">
      <c r="A23" s="26" t="s">
        <v>170</v>
      </c>
      <c r="B23" s="26" t="s">
        <v>182</v>
      </c>
      <c r="C23" s="26" t="s">
        <v>182</v>
      </c>
      <c r="D23" s="26" t="s">
        <v>164</v>
      </c>
      <c r="E23" s="27">
        <v>5</v>
      </c>
      <c r="F23" s="27">
        <v>5</v>
      </c>
      <c r="G23" s="28"/>
      <c r="H23" s="28"/>
      <c r="I23" s="32"/>
    </row>
    <row r="24" ht="27" customHeight="1" spans="1:9">
      <c r="A24" s="26" t="s">
        <v>170</v>
      </c>
      <c r="B24" s="26" t="s">
        <v>183</v>
      </c>
      <c r="C24" s="26" t="s">
        <v>183</v>
      </c>
      <c r="D24" s="26" t="s">
        <v>164</v>
      </c>
      <c r="E24" s="27">
        <v>10.16</v>
      </c>
      <c r="F24" s="27">
        <v>10.16</v>
      </c>
      <c r="G24" s="28"/>
      <c r="H24" s="28"/>
      <c r="I24" s="32"/>
    </row>
    <row r="25" ht="27" customHeight="1" spans="1:9">
      <c r="A25" s="26" t="s">
        <v>170</v>
      </c>
      <c r="B25" s="26" t="s">
        <v>184</v>
      </c>
      <c r="C25" s="26" t="s">
        <v>184</v>
      </c>
      <c r="D25" s="26" t="s">
        <v>164</v>
      </c>
      <c r="E25" s="27">
        <v>10</v>
      </c>
      <c r="F25" s="27">
        <v>10</v>
      </c>
      <c r="G25" s="28"/>
      <c r="H25" s="28"/>
      <c r="I25" s="32"/>
    </row>
    <row r="26" ht="27" customHeight="1" spans="1:9">
      <c r="A26" s="26" t="s">
        <v>170</v>
      </c>
      <c r="B26" s="30" t="s">
        <v>185</v>
      </c>
      <c r="C26" s="30" t="s">
        <v>185</v>
      </c>
      <c r="D26" s="26" t="s">
        <v>164</v>
      </c>
      <c r="E26" s="27">
        <v>3</v>
      </c>
      <c r="F26" s="27">
        <v>3</v>
      </c>
      <c r="G26" s="28"/>
      <c r="H26" s="28"/>
      <c r="I26" s="32"/>
    </row>
    <row r="27" ht="27" customHeight="1" spans="1:9">
      <c r="A27" s="26" t="s">
        <v>170</v>
      </c>
      <c r="B27" s="26" t="s">
        <v>186</v>
      </c>
      <c r="C27" s="26" t="s">
        <v>186</v>
      </c>
      <c r="D27" s="26" t="s">
        <v>164</v>
      </c>
      <c r="E27" s="27">
        <v>10</v>
      </c>
      <c r="F27" s="27">
        <v>10</v>
      </c>
      <c r="G27" s="28"/>
      <c r="H27" s="28"/>
      <c r="I27" s="32"/>
    </row>
    <row r="28" ht="27" customHeight="1" spans="1:9">
      <c r="A28" s="26" t="s">
        <v>170</v>
      </c>
      <c r="B28" s="26" t="s">
        <v>187</v>
      </c>
      <c r="C28" s="26" t="s">
        <v>187</v>
      </c>
      <c r="D28" s="26" t="s">
        <v>164</v>
      </c>
      <c r="E28" s="27">
        <v>21</v>
      </c>
      <c r="F28" s="27">
        <v>21</v>
      </c>
      <c r="G28" s="28"/>
      <c r="H28" s="28"/>
      <c r="I28" s="32"/>
    </row>
    <row r="29" ht="27" customHeight="1" spans="1:9">
      <c r="A29" s="26" t="s">
        <v>170</v>
      </c>
      <c r="B29" s="26" t="s">
        <v>188</v>
      </c>
      <c r="C29" s="26" t="s">
        <v>188</v>
      </c>
      <c r="D29" s="26" t="s">
        <v>164</v>
      </c>
      <c r="E29" s="27">
        <v>18</v>
      </c>
      <c r="F29" s="27">
        <v>18</v>
      </c>
      <c r="G29" s="28"/>
      <c r="H29" s="28"/>
      <c r="I29" s="32"/>
    </row>
    <row r="30" ht="27" customHeight="1" spans="1:9">
      <c r="A30" s="26" t="s">
        <v>170</v>
      </c>
      <c r="B30" s="26" t="s">
        <v>189</v>
      </c>
      <c r="C30" s="26" t="s">
        <v>189</v>
      </c>
      <c r="D30" s="26" t="s">
        <v>164</v>
      </c>
      <c r="E30" s="27">
        <v>1.32</v>
      </c>
      <c r="F30" s="27">
        <v>1.32</v>
      </c>
      <c r="G30" s="28"/>
      <c r="H30" s="28"/>
      <c r="I30" s="32"/>
    </row>
    <row r="31" ht="27" customHeight="1" spans="1:9">
      <c r="A31" s="26" t="s">
        <v>170</v>
      </c>
      <c r="B31" s="26" t="s">
        <v>190</v>
      </c>
      <c r="C31" s="26" t="s">
        <v>190</v>
      </c>
      <c r="D31" s="26" t="s">
        <v>164</v>
      </c>
      <c r="E31" s="27">
        <v>20</v>
      </c>
      <c r="F31" s="27">
        <v>20</v>
      </c>
      <c r="G31" s="28"/>
      <c r="H31" s="28"/>
      <c r="I31" s="32"/>
    </row>
    <row r="32" ht="27" customHeight="1" spans="1:9">
      <c r="A32" s="26" t="s">
        <v>170</v>
      </c>
      <c r="B32" s="26" t="s">
        <v>191</v>
      </c>
      <c r="C32" s="26" t="s">
        <v>191</v>
      </c>
      <c r="D32" s="26" t="s">
        <v>164</v>
      </c>
      <c r="E32" s="27">
        <v>5</v>
      </c>
      <c r="F32" s="27">
        <v>5</v>
      </c>
      <c r="G32" s="28"/>
      <c r="H32" s="28"/>
      <c r="I32" s="32"/>
    </row>
    <row r="33" ht="27" customHeight="1" spans="1:9">
      <c r="A33" s="26" t="s">
        <v>170</v>
      </c>
      <c r="B33" s="26" t="s">
        <v>192</v>
      </c>
      <c r="C33" s="26" t="s">
        <v>192</v>
      </c>
      <c r="D33" s="26" t="s">
        <v>164</v>
      </c>
      <c r="E33" s="27">
        <v>5</v>
      </c>
      <c r="F33" s="27">
        <v>5</v>
      </c>
      <c r="G33" s="28"/>
      <c r="H33" s="28"/>
      <c r="I33" s="32"/>
    </row>
    <row r="34" ht="27" customHeight="1" spans="1:9">
      <c r="A34" s="26" t="s">
        <v>170</v>
      </c>
      <c r="B34" s="26" t="s">
        <v>193</v>
      </c>
      <c r="C34" s="26" t="s">
        <v>193</v>
      </c>
      <c r="D34" s="26" t="s">
        <v>164</v>
      </c>
      <c r="E34" s="27">
        <v>10</v>
      </c>
      <c r="F34" s="27">
        <v>10</v>
      </c>
      <c r="G34" s="28"/>
      <c r="H34" s="28"/>
      <c r="I34" s="32"/>
    </row>
    <row r="35" ht="27" customHeight="1" spans="1:9">
      <c r="A35" s="26" t="s">
        <v>170</v>
      </c>
      <c r="B35" s="26" t="s">
        <v>194</v>
      </c>
      <c r="C35" s="26" t="s">
        <v>194</v>
      </c>
      <c r="D35" s="26" t="s">
        <v>164</v>
      </c>
      <c r="E35" s="27">
        <v>30</v>
      </c>
      <c r="F35" s="27">
        <v>30</v>
      </c>
      <c r="G35" s="28"/>
      <c r="H35" s="28"/>
      <c r="I35" s="32"/>
    </row>
    <row r="36" ht="27" customHeight="1" spans="1:9">
      <c r="A36" s="26" t="s">
        <v>170</v>
      </c>
      <c r="B36" s="26" t="s">
        <v>195</v>
      </c>
      <c r="C36" s="26" t="s">
        <v>195</v>
      </c>
      <c r="D36" s="26" t="s">
        <v>164</v>
      </c>
      <c r="E36" s="27">
        <v>90</v>
      </c>
      <c r="F36" s="27">
        <v>90</v>
      </c>
      <c r="G36" s="28"/>
      <c r="H36" s="28"/>
      <c r="I36" s="32"/>
    </row>
    <row r="37" ht="27" customHeight="1" spans="1:9">
      <c r="A37" s="26" t="s">
        <v>170</v>
      </c>
      <c r="B37" s="26" t="s">
        <v>196</v>
      </c>
      <c r="C37" s="26" t="s">
        <v>196</v>
      </c>
      <c r="D37" s="26" t="s">
        <v>164</v>
      </c>
      <c r="E37" s="27">
        <v>162</v>
      </c>
      <c r="F37" s="27">
        <v>162</v>
      </c>
      <c r="G37" s="28"/>
      <c r="H37" s="28"/>
      <c r="I37" s="32"/>
    </row>
    <row r="38" ht="27" customHeight="1" spans="1:9">
      <c r="A38" s="26" t="s">
        <v>170</v>
      </c>
      <c r="B38" s="26" t="s">
        <v>197</v>
      </c>
      <c r="C38" s="26" t="s">
        <v>197</v>
      </c>
      <c r="D38" s="26" t="s">
        <v>164</v>
      </c>
      <c r="E38" s="27">
        <v>60</v>
      </c>
      <c r="F38" s="27">
        <v>60</v>
      </c>
      <c r="G38" s="28"/>
      <c r="H38" s="28"/>
      <c r="I38" s="32"/>
    </row>
    <row r="39" ht="27" customHeight="1" spans="1:9">
      <c r="A39" s="26" t="s">
        <v>170</v>
      </c>
      <c r="B39" s="26" t="s">
        <v>198</v>
      </c>
      <c r="C39" s="26" t="s">
        <v>198</v>
      </c>
      <c r="D39" s="26" t="s">
        <v>164</v>
      </c>
      <c r="E39" s="27">
        <v>75</v>
      </c>
      <c r="F39" s="27">
        <v>75</v>
      </c>
      <c r="G39" s="28"/>
      <c r="H39" s="28"/>
      <c r="I39" s="32"/>
    </row>
    <row r="40" ht="27" customHeight="1" spans="1:9">
      <c r="A40" s="26" t="s">
        <v>170</v>
      </c>
      <c r="B40" s="26" t="s">
        <v>199</v>
      </c>
      <c r="C40" s="26" t="s">
        <v>199</v>
      </c>
      <c r="D40" s="26" t="s">
        <v>164</v>
      </c>
      <c r="E40" s="27">
        <v>15</v>
      </c>
      <c r="F40" s="27">
        <v>15</v>
      </c>
      <c r="G40" s="28"/>
      <c r="H40" s="28"/>
      <c r="I40" s="32"/>
    </row>
    <row r="41" ht="27" customHeight="1" spans="1:9">
      <c r="A41" s="26" t="s">
        <v>170</v>
      </c>
      <c r="B41" s="26" t="s">
        <v>200</v>
      </c>
      <c r="C41" s="26" t="s">
        <v>200</v>
      </c>
      <c r="D41" s="26" t="s">
        <v>164</v>
      </c>
      <c r="E41" s="27">
        <v>10</v>
      </c>
      <c r="F41" s="27">
        <v>10</v>
      </c>
      <c r="G41" s="28"/>
      <c r="H41" s="28"/>
      <c r="I41" s="32"/>
    </row>
    <row r="42" ht="27" customHeight="1" spans="1:9">
      <c r="A42" s="26" t="s">
        <v>170</v>
      </c>
      <c r="B42" s="26" t="s">
        <v>201</v>
      </c>
      <c r="C42" s="26" t="s">
        <v>201</v>
      </c>
      <c r="D42" s="26" t="s">
        <v>164</v>
      </c>
      <c r="E42" s="27">
        <v>15</v>
      </c>
      <c r="F42" s="27">
        <v>15</v>
      </c>
      <c r="G42" s="28"/>
      <c r="H42" s="28"/>
      <c r="I42" s="32"/>
    </row>
    <row r="43" ht="27" customHeight="1" spans="1:9">
      <c r="A43" s="26" t="s">
        <v>170</v>
      </c>
      <c r="B43" s="26" t="s">
        <v>202</v>
      </c>
      <c r="C43" s="26" t="s">
        <v>202</v>
      </c>
      <c r="D43" s="26" t="s">
        <v>164</v>
      </c>
      <c r="E43" s="27">
        <v>9.5</v>
      </c>
      <c r="F43" s="27">
        <v>9.5</v>
      </c>
      <c r="G43" s="28"/>
      <c r="H43" s="28"/>
      <c r="I43" s="32"/>
    </row>
    <row r="44" ht="27" customHeight="1" spans="1:9">
      <c r="A44" s="26" t="s">
        <v>170</v>
      </c>
      <c r="B44" s="26" t="s">
        <v>203</v>
      </c>
      <c r="C44" s="26" t="s">
        <v>203</v>
      </c>
      <c r="D44" s="26" t="s">
        <v>164</v>
      </c>
      <c r="E44" s="27">
        <v>20</v>
      </c>
      <c r="F44" s="27">
        <v>20</v>
      </c>
      <c r="G44" s="28"/>
      <c r="H44" s="28"/>
      <c r="I44" s="32"/>
    </row>
    <row r="45" ht="27" customHeight="1" spans="1:9">
      <c r="A45" s="26" t="s">
        <v>170</v>
      </c>
      <c r="B45" s="26" t="s">
        <v>204</v>
      </c>
      <c r="C45" s="26" t="s">
        <v>204</v>
      </c>
      <c r="D45" s="26" t="s">
        <v>164</v>
      </c>
      <c r="E45" s="27">
        <v>25</v>
      </c>
      <c r="F45" s="27">
        <v>25</v>
      </c>
      <c r="G45" s="28"/>
      <c r="H45" s="28"/>
      <c r="I45" s="32"/>
    </row>
    <row r="46" ht="27" customHeight="1" spans="1:9">
      <c r="A46" s="26" t="s">
        <v>170</v>
      </c>
      <c r="B46" s="26" t="s">
        <v>205</v>
      </c>
      <c r="C46" s="26" t="s">
        <v>205</v>
      </c>
      <c r="D46" s="26" t="s">
        <v>164</v>
      </c>
      <c r="E46" s="27">
        <v>26</v>
      </c>
      <c r="F46" s="27">
        <v>26</v>
      </c>
      <c r="G46" s="28"/>
      <c r="H46" s="28"/>
      <c r="I46" s="32"/>
    </row>
    <row r="47" ht="27" customHeight="1" spans="1:9">
      <c r="A47" s="26" t="s">
        <v>170</v>
      </c>
      <c r="B47" s="26" t="s">
        <v>206</v>
      </c>
      <c r="C47" s="26" t="s">
        <v>206</v>
      </c>
      <c r="D47" s="26" t="s">
        <v>164</v>
      </c>
      <c r="E47" s="27">
        <v>8</v>
      </c>
      <c r="F47" s="27">
        <v>8</v>
      </c>
      <c r="G47" s="28"/>
      <c r="H47" s="28"/>
      <c r="I47" s="32"/>
    </row>
    <row r="48" ht="27" customHeight="1" spans="1:9">
      <c r="A48" s="26" t="s">
        <v>170</v>
      </c>
      <c r="B48" s="26" t="s">
        <v>207</v>
      </c>
      <c r="C48" s="26" t="s">
        <v>207</v>
      </c>
      <c r="D48" s="26" t="s">
        <v>164</v>
      </c>
      <c r="E48" s="27">
        <v>15</v>
      </c>
      <c r="F48" s="27">
        <v>15</v>
      </c>
      <c r="G48" s="28"/>
      <c r="H48" s="28"/>
      <c r="I48" s="32"/>
    </row>
    <row r="49" ht="27" customHeight="1" spans="1:9">
      <c r="A49" s="26" t="s">
        <v>170</v>
      </c>
      <c r="B49" s="26" t="s">
        <v>208</v>
      </c>
      <c r="C49" s="26" t="s">
        <v>208</v>
      </c>
      <c r="D49" s="26" t="s">
        <v>164</v>
      </c>
      <c r="E49" s="27">
        <v>17.24</v>
      </c>
      <c r="F49" s="27">
        <v>17.24</v>
      </c>
      <c r="G49" s="28"/>
      <c r="H49" s="28"/>
      <c r="I49" s="32"/>
    </row>
    <row r="50" ht="27" customHeight="1" spans="1:9">
      <c r="A50" s="26" t="s">
        <v>170</v>
      </c>
      <c r="B50" s="26" t="s">
        <v>209</v>
      </c>
      <c r="C50" s="26" t="s">
        <v>209</v>
      </c>
      <c r="D50" s="26" t="s">
        <v>164</v>
      </c>
      <c r="E50" s="27">
        <v>75</v>
      </c>
      <c r="F50" s="27">
        <v>75</v>
      </c>
      <c r="G50" s="28"/>
      <c r="H50" s="28"/>
      <c r="I50" s="32"/>
    </row>
    <row r="51" ht="27" customHeight="1" spans="1:9">
      <c r="A51" s="26" t="s">
        <v>170</v>
      </c>
      <c r="B51" s="26" t="s">
        <v>210</v>
      </c>
      <c r="C51" s="26" t="s">
        <v>210</v>
      </c>
      <c r="D51" s="26" t="s">
        <v>164</v>
      </c>
      <c r="E51" s="27">
        <v>37.5</v>
      </c>
      <c r="F51" s="27">
        <v>37.5</v>
      </c>
      <c r="G51" s="28"/>
      <c r="H51" s="28"/>
      <c r="I51" s="32"/>
    </row>
    <row r="52" ht="27" customHeight="1" spans="1:9">
      <c r="A52" s="26" t="s">
        <v>170</v>
      </c>
      <c r="B52" s="26" t="s">
        <v>211</v>
      </c>
      <c r="C52" s="26" t="s">
        <v>211</v>
      </c>
      <c r="D52" s="26" t="s">
        <v>164</v>
      </c>
      <c r="E52" s="27">
        <v>40.05</v>
      </c>
      <c r="F52" s="27">
        <v>40.05</v>
      </c>
      <c r="G52" s="28"/>
      <c r="H52" s="28"/>
      <c r="I52" s="32"/>
    </row>
    <row r="53" ht="27" customHeight="1" spans="1:9">
      <c r="A53" s="26" t="s">
        <v>170</v>
      </c>
      <c r="B53" s="30" t="s">
        <v>212</v>
      </c>
      <c r="C53" s="30" t="s">
        <v>212</v>
      </c>
      <c r="D53" s="26" t="s">
        <v>164</v>
      </c>
      <c r="E53" s="27">
        <v>15</v>
      </c>
      <c r="F53" s="27">
        <v>15</v>
      </c>
      <c r="G53" s="28"/>
      <c r="H53" s="28"/>
      <c r="I53" s="32"/>
    </row>
    <row r="54" ht="27" customHeight="1" spans="1:9">
      <c r="A54" s="26" t="s">
        <v>170</v>
      </c>
      <c r="B54" s="26" t="s">
        <v>213</v>
      </c>
      <c r="C54" s="26" t="s">
        <v>213</v>
      </c>
      <c r="D54" s="26" t="s">
        <v>164</v>
      </c>
      <c r="E54" s="27">
        <v>8.6021</v>
      </c>
      <c r="F54" s="27">
        <v>8.6021</v>
      </c>
      <c r="G54" s="28"/>
      <c r="H54" s="28"/>
      <c r="I54" s="32"/>
    </row>
    <row r="55" ht="27" customHeight="1" spans="1:9">
      <c r="A55" s="26" t="s">
        <v>170</v>
      </c>
      <c r="B55" s="26" t="s">
        <v>214</v>
      </c>
      <c r="C55" s="26" t="s">
        <v>214</v>
      </c>
      <c r="D55" s="26" t="s">
        <v>164</v>
      </c>
      <c r="E55" s="27">
        <v>30</v>
      </c>
      <c r="F55" s="27">
        <v>30</v>
      </c>
      <c r="G55" s="28"/>
      <c r="H55" s="28"/>
      <c r="I55" s="32"/>
    </row>
    <row r="56" ht="27" customHeight="1" spans="1:9">
      <c r="A56" s="26" t="s">
        <v>170</v>
      </c>
      <c r="B56" s="26" t="s">
        <v>215</v>
      </c>
      <c r="C56" s="26" t="s">
        <v>215</v>
      </c>
      <c r="D56" s="26" t="s">
        <v>164</v>
      </c>
      <c r="E56" s="27">
        <v>4.2981</v>
      </c>
      <c r="F56" s="27">
        <v>4.2981</v>
      </c>
      <c r="G56" s="28"/>
      <c r="H56" s="28"/>
      <c r="I56" s="32"/>
    </row>
    <row r="57" ht="27" customHeight="1" spans="1:9">
      <c r="A57" s="26" t="s">
        <v>170</v>
      </c>
      <c r="B57" s="26" t="s">
        <v>216</v>
      </c>
      <c r="C57" s="26" t="s">
        <v>217</v>
      </c>
      <c r="D57" s="26" t="s">
        <v>164</v>
      </c>
      <c r="E57" s="27">
        <v>44</v>
      </c>
      <c r="F57" s="27">
        <v>44</v>
      </c>
      <c r="G57" s="28"/>
      <c r="H57" s="28"/>
      <c r="I57" s="32"/>
    </row>
    <row r="58" ht="27" customHeight="1" spans="1:9">
      <c r="A58" s="26" t="s">
        <v>170</v>
      </c>
      <c r="B58" s="26" t="s">
        <v>218</v>
      </c>
      <c r="C58" s="26" t="s">
        <v>219</v>
      </c>
      <c r="D58" s="26" t="s">
        <v>164</v>
      </c>
      <c r="E58" s="27">
        <v>1.3</v>
      </c>
      <c r="F58" s="27">
        <v>1.3</v>
      </c>
      <c r="G58" s="28"/>
      <c r="H58" s="28"/>
      <c r="I58" s="32"/>
    </row>
    <row r="59" ht="27" customHeight="1" spans="1:9">
      <c r="A59" s="26" t="s">
        <v>170</v>
      </c>
      <c r="B59" s="26" t="s">
        <v>218</v>
      </c>
      <c r="C59" s="26" t="s">
        <v>219</v>
      </c>
      <c r="D59" s="26" t="s">
        <v>164</v>
      </c>
      <c r="E59" s="27">
        <v>9</v>
      </c>
      <c r="F59" s="27">
        <v>9</v>
      </c>
      <c r="G59" s="28"/>
      <c r="H59" s="28"/>
      <c r="I59" s="32"/>
    </row>
    <row r="60" ht="27" customHeight="1" spans="1:9">
      <c r="A60" s="26" t="s">
        <v>170</v>
      </c>
      <c r="B60" s="26" t="s">
        <v>220</v>
      </c>
      <c r="C60" s="26" t="s">
        <v>221</v>
      </c>
      <c r="D60" s="26" t="s">
        <v>164</v>
      </c>
      <c r="E60" s="27">
        <v>1029.7</v>
      </c>
      <c r="F60" s="27">
        <v>1029.7</v>
      </c>
      <c r="G60" s="28"/>
      <c r="H60" s="28"/>
      <c r="I60" s="32"/>
    </row>
    <row r="61" ht="27" customHeight="1" spans="1:9">
      <c r="A61" s="26" t="s">
        <v>170</v>
      </c>
      <c r="B61" s="26" t="s">
        <v>222</v>
      </c>
      <c r="C61" s="26" t="s">
        <v>223</v>
      </c>
      <c r="D61" s="26" t="s">
        <v>164</v>
      </c>
      <c r="E61" s="27">
        <v>471</v>
      </c>
      <c r="F61" s="27">
        <v>471</v>
      </c>
      <c r="G61" s="28"/>
      <c r="H61" s="28"/>
      <c r="I61" s="32"/>
    </row>
    <row r="62" ht="27" customHeight="1" spans="1:9">
      <c r="A62" s="26" t="s">
        <v>170</v>
      </c>
      <c r="B62" s="26" t="s">
        <v>222</v>
      </c>
      <c r="C62" s="26" t="s">
        <v>223</v>
      </c>
      <c r="D62" s="26" t="s">
        <v>164</v>
      </c>
      <c r="E62" s="27">
        <v>1150</v>
      </c>
      <c r="F62" s="27">
        <v>1150</v>
      </c>
      <c r="G62" s="28"/>
      <c r="H62" s="28"/>
      <c r="I62" s="32"/>
    </row>
    <row r="63" ht="27" customHeight="1" spans="1:9">
      <c r="A63" s="26" t="s">
        <v>170</v>
      </c>
      <c r="B63" s="26" t="s">
        <v>222</v>
      </c>
      <c r="C63" s="26" t="s">
        <v>223</v>
      </c>
      <c r="D63" s="26" t="s">
        <v>164</v>
      </c>
      <c r="E63" s="27">
        <v>885.33</v>
      </c>
      <c r="F63" s="27">
        <v>885.33</v>
      </c>
      <c r="G63" s="28"/>
      <c r="H63" s="28"/>
      <c r="I63" s="32"/>
    </row>
    <row r="64" ht="27" customHeight="1" spans="1:9">
      <c r="A64" s="26" t="s">
        <v>170</v>
      </c>
      <c r="B64" s="30" t="s">
        <v>224</v>
      </c>
      <c r="C64" s="26" t="s">
        <v>224</v>
      </c>
      <c r="D64" s="26" t="s">
        <v>164</v>
      </c>
      <c r="E64" s="27">
        <v>13</v>
      </c>
      <c r="F64" s="27">
        <v>13</v>
      </c>
      <c r="G64" s="28"/>
      <c r="H64" s="28"/>
      <c r="I64" s="32"/>
    </row>
    <row r="65" ht="27" customHeight="1" spans="1:9">
      <c r="A65" s="26" t="s">
        <v>170</v>
      </c>
      <c r="B65" s="26" t="s">
        <v>225</v>
      </c>
      <c r="C65" s="26" t="s">
        <v>226</v>
      </c>
      <c r="D65" s="26" t="s">
        <v>164</v>
      </c>
      <c r="E65" s="27">
        <v>205</v>
      </c>
      <c r="F65" s="27">
        <v>205</v>
      </c>
      <c r="G65" s="28"/>
      <c r="H65" s="28"/>
      <c r="I65" s="32"/>
    </row>
    <row r="66" ht="27" customHeight="1" spans="1:9">
      <c r="A66" s="26" t="s">
        <v>170</v>
      </c>
      <c r="B66" s="26" t="s">
        <v>227</v>
      </c>
      <c r="C66" s="26" t="s">
        <v>228</v>
      </c>
      <c r="D66" s="26" t="s">
        <v>164</v>
      </c>
      <c r="E66" s="27">
        <v>188</v>
      </c>
      <c r="F66" s="27">
        <v>188</v>
      </c>
      <c r="G66" s="28"/>
      <c r="H66" s="28"/>
      <c r="I66" s="32"/>
    </row>
    <row r="67" ht="27" customHeight="1" spans="1:9">
      <c r="A67" s="26" t="s">
        <v>170</v>
      </c>
      <c r="B67" s="26" t="s">
        <v>227</v>
      </c>
      <c r="C67" s="26" t="s">
        <v>228</v>
      </c>
      <c r="D67" s="26" t="s">
        <v>164</v>
      </c>
      <c r="E67" s="27">
        <v>19.2005</v>
      </c>
      <c r="F67" s="27">
        <v>19.2005</v>
      </c>
      <c r="G67" s="28"/>
      <c r="H67" s="28"/>
      <c r="I67" s="32"/>
    </row>
    <row r="68" ht="27" customHeight="1" spans="1:9">
      <c r="A68" s="26" t="s">
        <v>170</v>
      </c>
      <c r="B68" s="26" t="s">
        <v>229</v>
      </c>
      <c r="C68" s="26" t="s">
        <v>230</v>
      </c>
      <c r="D68" s="26" t="s">
        <v>164</v>
      </c>
      <c r="E68" s="27">
        <v>187</v>
      </c>
      <c r="F68" s="27">
        <v>187</v>
      </c>
      <c r="G68" s="28"/>
      <c r="H68" s="28"/>
      <c r="I68" s="32"/>
    </row>
    <row r="69" ht="27" customHeight="1" spans="1:9">
      <c r="A69" s="26" t="s">
        <v>170</v>
      </c>
      <c r="B69" s="26" t="s">
        <v>231</v>
      </c>
      <c r="C69" s="26" t="s">
        <v>232</v>
      </c>
      <c r="D69" s="26" t="s">
        <v>164</v>
      </c>
      <c r="E69" s="27">
        <v>28.2741</v>
      </c>
      <c r="F69" s="27">
        <v>28.2741</v>
      </c>
      <c r="G69" s="28"/>
      <c r="H69" s="28"/>
      <c r="I69" s="32"/>
    </row>
    <row r="70" ht="27" customHeight="1" spans="1:9">
      <c r="A70" s="26" t="s">
        <v>170</v>
      </c>
      <c r="B70" s="26" t="s">
        <v>233</v>
      </c>
      <c r="C70" s="26" t="s">
        <v>234</v>
      </c>
      <c r="D70" s="26" t="s">
        <v>164</v>
      </c>
      <c r="E70" s="27">
        <v>45.2626</v>
      </c>
      <c r="F70" s="27">
        <v>45.2626</v>
      </c>
      <c r="G70" s="28"/>
      <c r="H70" s="28"/>
      <c r="I70" s="32"/>
    </row>
    <row r="71" ht="27" customHeight="1" spans="1:9">
      <c r="A71" s="26" t="s">
        <v>170</v>
      </c>
      <c r="B71" s="26" t="s">
        <v>235</v>
      </c>
      <c r="C71" s="26" t="s">
        <v>236</v>
      </c>
      <c r="D71" s="26" t="s">
        <v>164</v>
      </c>
      <c r="E71" s="27">
        <v>0.2948</v>
      </c>
      <c r="F71" s="27">
        <v>0.2948</v>
      </c>
      <c r="G71" s="28"/>
      <c r="H71" s="28"/>
      <c r="I71" s="32"/>
    </row>
    <row r="72" ht="27" customHeight="1" spans="1:9">
      <c r="A72" s="26" t="s">
        <v>170</v>
      </c>
      <c r="B72" s="26" t="s">
        <v>237</v>
      </c>
      <c r="C72" s="26" t="s">
        <v>238</v>
      </c>
      <c r="D72" s="26" t="s">
        <v>164</v>
      </c>
      <c r="E72" s="27">
        <v>190</v>
      </c>
      <c r="F72" s="27">
        <v>190</v>
      </c>
      <c r="G72" s="28"/>
      <c r="H72" s="28"/>
      <c r="I72" s="32"/>
    </row>
    <row r="73" ht="27" customHeight="1" spans="1:9">
      <c r="A73" s="26" t="s">
        <v>170</v>
      </c>
      <c r="B73" s="26" t="s">
        <v>239</v>
      </c>
      <c r="C73" s="26" t="s">
        <v>240</v>
      </c>
      <c r="D73" s="26" t="s">
        <v>164</v>
      </c>
      <c r="E73" s="27">
        <v>68.2586</v>
      </c>
      <c r="F73" s="27">
        <v>68.2586</v>
      </c>
      <c r="G73" s="28"/>
      <c r="H73" s="28"/>
      <c r="I73" s="32"/>
    </row>
    <row r="74" ht="27" customHeight="1" spans="1:9">
      <c r="A74" s="26" t="s">
        <v>170</v>
      </c>
      <c r="B74" s="26" t="s">
        <v>241</v>
      </c>
      <c r="C74" s="26" t="s">
        <v>242</v>
      </c>
      <c r="D74" s="26" t="s">
        <v>164</v>
      </c>
      <c r="E74" s="27">
        <v>4.34</v>
      </c>
      <c r="F74" s="27">
        <v>4.34</v>
      </c>
      <c r="G74" s="28"/>
      <c r="H74" s="28"/>
      <c r="I74" s="32"/>
    </row>
    <row r="75" ht="27" customHeight="1" spans="1:9">
      <c r="A75" s="26" t="s">
        <v>170</v>
      </c>
      <c r="B75" s="26" t="s">
        <v>243</v>
      </c>
      <c r="C75" s="26" t="s">
        <v>244</v>
      </c>
      <c r="D75" s="26" t="s">
        <v>164</v>
      </c>
      <c r="E75" s="27">
        <v>0.008</v>
      </c>
      <c r="F75" s="27">
        <v>0.008</v>
      </c>
      <c r="G75" s="28"/>
      <c r="H75" s="28"/>
      <c r="I75" s="32"/>
    </row>
    <row r="76" ht="27" customHeight="1" spans="1:9">
      <c r="A76" s="26" t="s">
        <v>170</v>
      </c>
      <c r="B76" s="26" t="s">
        <v>179</v>
      </c>
      <c r="C76" s="26" t="s">
        <v>245</v>
      </c>
      <c r="D76" s="26" t="s">
        <v>164</v>
      </c>
      <c r="E76" s="27">
        <v>186.6</v>
      </c>
      <c r="F76" s="27">
        <v>186.6</v>
      </c>
      <c r="G76" s="28"/>
      <c r="H76" s="28"/>
      <c r="I76" s="32"/>
    </row>
    <row r="77" ht="27" customHeight="1" spans="1:9">
      <c r="A77" s="26" t="s">
        <v>170</v>
      </c>
      <c r="B77" s="26" t="s">
        <v>246</v>
      </c>
      <c r="C77" s="26" t="s">
        <v>247</v>
      </c>
      <c r="D77" s="26" t="s">
        <v>164</v>
      </c>
      <c r="E77" s="27">
        <v>162</v>
      </c>
      <c r="F77" s="27">
        <v>162</v>
      </c>
      <c r="G77" s="28"/>
      <c r="H77" s="28"/>
      <c r="I77" s="32"/>
    </row>
    <row r="78" ht="27" customHeight="1" spans="1:9">
      <c r="A78" s="26" t="s">
        <v>170</v>
      </c>
      <c r="B78" s="26" t="s">
        <v>173</v>
      </c>
      <c r="C78" s="26" t="s">
        <v>248</v>
      </c>
      <c r="D78" s="26" t="s">
        <v>164</v>
      </c>
      <c r="E78" s="27">
        <v>206.4</v>
      </c>
      <c r="F78" s="27">
        <v>206.4</v>
      </c>
      <c r="G78" s="28"/>
      <c r="H78" s="28"/>
      <c r="I78" s="32"/>
    </row>
    <row r="79" ht="22.5" customHeight="1" spans="1:9">
      <c r="A79" s="33"/>
      <c r="B79" s="34"/>
      <c r="C79" s="35"/>
      <c r="D79" s="33" t="s">
        <v>50</v>
      </c>
      <c r="E79" s="27">
        <f>SUM(E6:E78)</f>
        <v>6826.5289</v>
      </c>
      <c r="F79" s="27">
        <f>SUM(F6:F78)</f>
        <v>6826.5289</v>
      </c>
      <c r="G79" s="27">
        <f>SUM(G6:G78)</f>
        <v>0</v>
      </c>
      <c r="H79" s="27">
        <f>SUM(H6:H78)</f>
        <v>0</v>
      </c>
      <c r="I79" s="36"/>
    </row>
    <row r="80" ht="25.5" spans="1:9">
      <c r="A80" s="11" t="s">
        <v>249</v>
      </c>
      <c r="B80" s="11"/>
      <c r="C80" s="11"/>
      <c r="D80" s="11"/>
      <c r="E80" s="11"/>
      <c r="F80" s="11"/>
      <c r="G80" s="11"/>
      <c r="H80" s="11"/>
      <c r="I80" s="11"/>
    </row>
    <row r="81" ht="21" customHeight="1" spans="1:9">
      <c r="A81" s="37" t="s">
        <v>250</v>
      </c>
      <c r="B81" s="37"/>
      <c r="C81" s="37"/>
      <c r="D81" s="37"/>
      <c r="E81" s="37"/>
      <c r="F81" s="37"/>
      <c r="G81" s="37"/>
      <c r="H81" s="37"/>
      <c r="I81" s="37"/>
    </row>
  </sheetData>
  <mergeCells count="10">
    <mergeCell ref="G3:I3"/>
    <mergeCell ref="B4:C4"/>
    <mergeCell ref="F4:H4"/>
    <mergeCell ref="A80:I80"/>
    <mergeCell ref="A81:I81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9"/>
  <sheetViews>
    <sheetView zoomScale="70" zoomScaleNormal="70" topLeftCell="A655" workbookViewId="0">
      <selection activeCell="N664" sqref="N664"/>
    </sheetView>
  </sheetViews>
  <sheetFormatPr defaultColWidth="9" defaultRowHeight="13.5"/>
  <cols>
    <col min="1" max="1" width="18.6416666666667" customWidth="1"/>
    <col min="2" max="2" width="13.7583333333333" customWidth="1"/>
    <col min="3" max="3" width="20.2333333333333" customWidth="1"/>
    <col min="4" max="5" width="17.7583333333333" customWidth="1"/>
    <col min="6" max="11" width="15.6416666666667" customWidth="1"/>
  </cols>
  <sheetData>
    <row r="1" ht="30" customHeight="1" spans="1:9">
      <c r="A1" s="2" t="s">
        <v>251</v>
      </c>
      <c r="B1" s="2"/>
      <c r="C1" s="2"/>
      <c r="D1" s="2"/>
      <c r="E1" s="2"/>
    </row>
    <row r="2" ht="15" customHeight="1" spans="1:9">
      <c r="A2" s="3"/>
      <c r="B2" s="3"/>
      <c r="C2" s="3"/>
      <c r="D2" s="3"/>
      <c r="E2" s="4" t="s">
        <v>1</v>
      </c>
      <c r="F2" s="3"/>
      <c r="G2" s="4"/>
      <c r="H2" s="4"/>
      <c r="I2" s="4"/>
    </row>
    <row r="3" ht="30" customHeight="1" spans="1:9">
      <c r="A3" s="5" t="s">
        <v>157</v>
      </c>
      <c r="B3" s="5"/>
      <c r="C3" s="5"/>
      <c r="D3" s="5"/>
      <c r="E3" s="5"/>
    </row>
    <row r="4" ht="30" customHeight="1" spans="1:9">
      <c r="A4" s="5" t="s">
        <v>252</v>
      </c>
      <c r="B4" s="5"/>
      <c r="C4" s="5"/>
      <c r="D4" s="6" t="s">
        <v>160</v>
      </c>
      <c r="E4" s="6"/>
    </row>
    <row r="5" ht="30" customHeight="1" spans="1:9">
      <c r="A5" s="5" t="s">
        <v>253</v>
      </c>
      <c r="B5" s="5" t="s">
        <v>254</v>
      </c>
      <c r="C5" s="5"/>
      <c r="D5" s="5"/>
      <c r="E5" s="5"/>
    </row>
    <row r="6" ht="30" customHeight="1" spans="1:9">
      <c r="A6" s="5"/>
      <c r="B6" s="5" t="s">
        <v>255</v>
      </c>
      <c r="C6" s="5"/>
      <c r="D6" s="7"/>
      <c r="E6" s="7"/>
    </row>
    <row r="7" ht="30" customHeight="1" spans="1:9">
      <c r="A7" s="5"/>
      <c r="B7" s="5" t="s">
        <v>256</v>
      </c>
      <c r="C7" s="5"/>
      <c r="D7" s="7"/>
      <c r="E7" s="7"/>
    </row>
    <row r="8" ht="30" customHeight="1" spans="1:9">
      <c r="A8" s="8" t="s">
        <v>257</v>
      </c>
      <c r="B8" s="5" t="s">
        <v>258</v>
      </c>
      <c r="C8" s="5"/>
      <c r="D8" s="5"/>
      <c r="E8" s="5"/>
    </row>
    <row r="9" ht="30" customHeight="1" spans="1:9">
      <c r="A9" s="9"/>
      <c r="B9" s="5"/>
      <c r="C9" s="5"/>
      <c r="D9" s="5"/>
      <c r="E9" s="5"/>
    </row>
    <row r="10" ht="30" customHeight="1" spans="1:9">
      <c r="A10" s="5" t="s">
        <v>259</v>
      </c>
      <c r="B10" s="5" t="s">
        <v>260</v>
      </c>
      <c r="C10" s="5" t="s">
        <v>261</v>
      </c>
      <c r="D10" s="5" t="s">
        <v>262</v>
      </c>
      <c r="E10" s="5" t="s">
        <v>263</v>
      </c>
    </row>
    <row r="11" ht="30" customHeight="1" spans="1:9">
      <c r="A11" s="5"/>
      <c r="B11" s="5" t="s">
        <v>264</v>
      </c>
      <c r="C11" s="5" t="s">
        <v>265</v>
      </c>
      <c r="D11" s="5"/>
      <c r="E11" s="5"/>
    </row>
    <row r="12" ht="30" customHeight="1" spans="1:9">
      <c r="A12" s="5"/>
      <c r="B12" s="5"/>
      <c r="C12" s="5" t="s">
        <v>266</v>
      </c>
      <c r="D12" s="5"/>
      <c r="E12" s="5"/>
    </row>
    <row r="13" ht="30" customHeight="1" spans="1:9">
      <c r="A13" s="5"/>
      <c r="B13" s="5"/>
      <c r="C13" s="5" t="s">
        <v>267</v>
      </c>
      <c r="D13" s="5"/>
      <c r="E13" s="5"/>
    </row>
    <row r="14" ht="30" customHeight="1" spans="1:9">
      <c r="A14" s="5"/>
      <c r="B14" s="5"/>
      <c r="C14" s="5" t="s">
        <v>268</v>
      </c>
      <c r="D14" s="5"/>
      <c r="E14" s="5"/>
    </row>
    <row r="15" ht="30" customHeight="1" spans="1:9">
      <c r="A15" s="5"/>
      <c r="B15" s="5" t="s">
        <v>269</v>
      </c>
      <c r="C15" s="5" t="s">
        <v>270</v>
      </c>
      <c r="D15" s="5"/>
      <c r="E15" s="5"/>
    </row>
    <row r="16" ht="30" customHeight="1" spans="1:9">
      <c r="A16" s="5"/>
      <c r="B16" s="5"/>
      <c r="C16" s="5" t="s">
        <v>271</v>
      </c>
      <c r="D16" s="5"/>
      <c r="E16" s="5"/>
    </row>
    <row r="17" ht="30" customHeight="1" spans="1:11">
      <c r="A17" s="5"/>
      <c r="B17" s="5"/>
      <c r="C17" s="5" t="s">
        <v>272</v>
      </c>
      <c r="D17" s="5"/>
      <c r="E17" s="5"/>
    </row>
    <row r="18" ht="30" customHeight="1" spans="1:11">
      <c r="A18" s="5"/>
      <c r="B18" s="5"/>
      <c r="C18" s="5" t="s">
        <v>273</v>
      </c>
      <c r="D18" s="5"/>
      <c r="E18" s="5"/>
    </row>
    <row r="19" ht="30" customHeight="1" spans="1:11">
      <c r="A19" s="5"/>
      <c r="B19" s="5"/>
      <c r="C19" s="5" t="s">
        <v>274</v>
      </c>
      <c r="D19" s="5"/>
      <c r="E19" s="10"/>
    </row>
    <row r="20" ht="25.5" spans="1:11">
      <c r="A20" s="11" t="s">
        <v>275</v>
      </c>
      <c r="B20" s="11"/>
      <c r="C20" s="11"/>
      <c r="D20" s="11"/>
      <c r="E20" s="11"/>
    </row>
    <row r="21" ht="53" customHeight="1" spans="1:11">
      <c r="A21" s="12" t="s">
        <v>276</v>
      </c>
      <c r="B21" s="13" t="s">
        <v>277</v>
      </c>
      <c r="C21" s="14" t="s">
        <v>157</v>
      </c>
      <c r="D21" s="14" t="s">
        <v>278</v>
      </c>
      <c r="E21" s="14" t="s">
        <v>257</v>
      </c>
      <c r="F21" s="14" t="s">
        <v>260</v>
      </c>
      <c r="G21" s="14" t="s">
        <v>261</v>
      </c>
      <c r="H21" s="14" t="s">
        <v>262</v>
      </c>
      <c r="I21" s="14" t="s">
        <v>279</v>
      </c>
      <c r="J21" s="14" t="s">
        <v>263</v>
      </c>
      <c r="K21" s="14" t="s">
        <v>280</v>
      </c>
    </row>
    <row r="22" ht="53" customHeight="1" spans="1:11">
      <c r="A22" s="15" t="s">
        <v>281</v>
      </c>
      <c r="B22" s="15" t="s">
        <v>282</v>
      </c>
      <c r="C22" s="15" t="s">
        <v>283</v>
      </c>
      <c r="D22" s="15">
        <v>38.31</v>
      </c>
      <c r="E22" s="15" t="s">
        <v>284</v>
      </c>
      <c r="F22" s="15" t="s">
        <v>267</v>
      </c>
      <c r="G22" s="15" t="s">
        <v>285</v>
      </c>
      <c r="H22" s="15" t="s">
        <v>286</v>
      </c>
      <c r="I22" s="15" t="s">
        <v>286</v>
      </c>
      <c r="J22" s="15" t="s">
        <v>287</v>
      </c>
      <c r="K22" s="15">
        <v>20</v>
      </c>
    </row>
    <row r="23" ht="53" customHeight="1" spans="1:11">
      <c r="A23" s="15"/>
      <c r="B23" s="15"/>
      <c r="C23" s="15"/>
      <c r="D23" s="15"/>
      <c r="E23" s="15"/>
      <c r="F23" s="15" t="s">
        <v>264</v>
      </c>
      <c r="G23" s="15" t="s">
        <v>265</v>
      </c>
      <c r="H23" s="15" t="s">
        <v>288</v>
      </c>
      <c r="I23" s="15" t="s">
        <v>289</v>
      </c>
      <c r="J23" s="15" t="s">
        <v>290</v>
      </c>
      <c r="K23" s="15" t="s">
        <v>291</v>
      </c>
    </row>
    <row r="24" ht="53" customHeight="1" spans="1:11">
      <c r="A24" s="15"/>
      <c r="B24" s="15"/>
      <c r="C24" s="15"/>
      <c r="D24" s="15"/>
      <c r="E24" s="15"/>
      <c r="F24" s="15"/>
      <c r="G24" s="15" t="s">
        <v>266</v>
      </c>
      <c r="H24" s="15" t="s">
        <v>292</v>
      </c>
      <c r="I24" s="15" t="s">
        <v>292</v>
      </c>
      <c r="J24" s="15" t="s">
        <v>293</v>
      </c>
      <c r="K24" s="15" t="s">
        <v>294</v>
      </c>
    </row>
    <row r="25" ht="53" customHeight="1" spans="1:11">
      <c r="A25" s="15"/>
      <c r="B25" s="15"/>
      <c r="C25" s="15"/>
      <c r="D25" s="15"/>
      <c r="E25" s="15"/>
      <c r="F25" s="15"/>
      <c r="G25" s="15" t="s">
        <v>268</v>
      </c>
      <c r="H25" s="15" t="s">
        <v>295</v>
      </c>
      <c r="I25" s="15" t="s">
        <v>295</v>
      </c>
      <c r="J25" s="15" t="s">
        <v>296</v>
      </c>
      <c r="K25" s="15" t="s">
        <v>294</v>
      </c>
    </row>
    <row r="26" ht="53" customHeight="1" spans="1:11">
      <c r="A26" s="15"/>
      <c r="B26" s="15"/>
      <c r="C26" s="15"/>
      <c r="D26" s="15"/>
      <c r="E26" s="15"/>
      <c r="F26" s="15" t="s">
        <v>297</v>
      </c>
      <c r="G26" s="15" t="s">
        <v>271</v>
      </c>
      <c r="H26" s="15" t="s">
        <v>298</v>
      </c>
      <c r="I26" s="15" t="s">
        <v>298</v>
      </c>
      <c r="J26" s="15" t="s">
        <v>293</v>
      </c>
      <c r="K26" s="15" t="s">
        <v>291</v>
      </c>
    </row>
    <row r="27" ht="53" customHeight="1" spans="1:11">
      <c r="A27" s="15"/>
      <c r="B27" s="15"/>
      <c r="C27" s="15"/>
      <c r="D27" s="15"/>
      <c r="E27" s="15"/>
      <c r="F27" s="15" t="s">
        <v>274</v>
      </c>
      <c r="G27" s="15" t="s">
        <v>299</v>
      </c>
      <c r="H27" s="15" t="s">
        <v>300</v>
      </c>
      <c r="I27" s="15" t="s">
        <v>300</v>
      </c>
      <c r="J27" s="15" t="s">
        <v>301</v>
      </c>
      <c r="K27" s="15" t="s">
        <v>294</v>
      </c>
    </row>
    <row r="31" ht="44" customHeight="1" spans="1:11">
      <c r="A31" s="12" t="s">
        <v>276</v>
      </c>
      <c r="B31" s="13" t="s">
        <v>277</v>
      </c>
      <c r="C31" s="14" t="s">
        <v>157</v>
      </c>
      <c r="D31" s="14" t="s">
        <v>278</v>
      </c>
      <c r="E31" s="14" t="s">
        <v>257</v>
      </c>
      <c r="F31" s="14" t="s">
        <v>260</v>
      </c>
      <c r="G31" s="14" t="s">
        <v>261</v>
      </c>
      <c r="H31" s="14" t="s">
        <v>262</v>
      </c>
      <c r="I31" s="14" t="s">
        <v>279</v>
      </c>
      <c r="J31" s="14" t="s">
        <v>263</v>
      </c>
      <c r="K31" s="14" t="s">
        <v>280</v>
      </c>
    </row>
    <row r="32" ht="44" customHeight="1" spans="1:11">
      <c r="A32" s="15" t="s">
        <v>281</v>
      </c>
      <c r="B32" s="15" t="s">
        <v>282</v>
      </c>
      <c r="C32" s="15" t="s">
        <v>302</v>
      </c>
      <c r="D32" s="15" t="s">
        <v>303</v>
      </c>
      <c r="E32" s="15" t="s">
        <v>284</v>
      </c>
      <c r="F32" s="15" t="s">
        <v>267</v>
      </c>
      <c r="G32" s="15" t="s">
        <v>285</v>
      </c>
      <c r="H32" s="15" t="s">
        <v>286</v>
      </c>
      <c r="I32" s="15" t="s">
        <v>286</v>
      </c>
      <c r="J32" s="15" t="s">
        <v>304</v>
      </c>
      <c r="K32" s="15">
        <v>20</v>
      </c>
    </row>
    <row r="33" ht="44" customHeight="1" spans="1:11">
      <c r="A33" s="15"/>
      <c r="B33" s="15"/>
      <c r="C33" s="15"/>
      <c r="D33" s="15"/>
      <c r="E33" s="15"/>
      <c r="F33" s="15" t="s">
        <v>264</v>
      </c>
      <c r="G33" s="15" t="s">
        <v>265</v>
      </c>
      <c r="H33" s="15" t="s">
        <v>288</v>
      </c>
      <c r="I33" s="15" t="s">
        <v>289</v>
      </c>
      <c r="J33" s="15" t="s">
        <v>290</v>
      </c>
      <c r="K33" s="15" t="s">
        <v>291</v>
      </c>
    </row>
    <row r="34" ht="44" customHeight="1" spans="1:11">
      <c r="A34" s="15"/>
      <c r="B34" s="15"/>
      <c r="C34" s="15"/>
      <c r="D34" s="15"/>
      <c r="E34" s="15"/>
      <c r="F34" s="15"/>
      <c r="G34" s="15" t="s">
        <v>266</v>
      </c>
      <c r="H34" s="15" t="s">
        <v>292</v>
      </c>
      <c r="I34" s="15" t="s">
        <v>292</v>
      </c>
      <c r="J34" s="15" t="s">
        <v>293</v>
      </c>
      <c r="K34" s="15" t="s">
        <v>294</v>
      </c>
    </row>
    <row r="35" ht="44" customHeight="1" spans="1:11">
      <c r="A35" s="15"/>
      <c r="B35" s="15"/>
      <c r="C35" s="15"/>
      <c r="D35" s="15"/>
      <c r="E35" s="15"/>
      <c r="F35" s="15"/>
      <c r="G35" s="15" t="s">
        <v>268</v>
      </c>
      <c r="H35" s="15" t="s">
        <v>295</v>
      </c>
      <c r="I35" s="15" t="s">
        <v>295</v>
      </c>
      <c r="J35" s="15" t="s">
        <v>296</v>
      </c>
      <c r="K35" s="15" t="s">
        <v>294</v>
      </c>
    </row>
    <row r="36" ht="44" customHeight="1" spans="1:11">
      <c r="A36" s="15"/>
      <c r="B36" s="15"/>
      <c r="C36" s="15"/>
      <c r="D36" s="15"/>
      <c r="E36" s="15"/>
      <c r="F36" s="15" t="s">
        <v>297</v>
      </c>
      <c r="G36" s="15" t="s">
        <v>271</v>
      </c>
      <c r="H36" s="15" t="s">
        <v>298</v>
      </c>
      <c r="I36" s="15" t="s">
        <v>298</v>
      </c>
      <c r="J36" s="15" t="s">
        <v>293</v>
      </c>
      <c r="K36" s="15" t="s">
        <v>291</v>
      </c>
    </row>
    <row r="37" ht="44" customHeight="1" spans="1:11">
      <c r="A37" s="15"/>
      <c r="B37" s="15"/>
      <c r="C37" s="15"/>
      <c r="D37" s="15"/>
      <c r="E37" s="15"/>
      <c r="F37" s="15" t="s">
        <v>274</v>
      </c>
      <c r="G37" s="15" t="s">
        <v>299</v>
      </c>
      <c r="H37" s="15" t="s">
        <v>300</v>
      </c>
      <c r="I37" s="15" t="s">
        <v>300</v>
      </c>
      <c r="J37" s="15" t="s">
        <v>301</v>
      </c>
      <c r="K37" s="15" t="s">
        <v>294</v>
      </c>
    </row>
    <row r="40" ht="49" customHeight="1" spans="1:11">
      <c r="A40" s="12" t="s">
        <v>276</v>
      </c>
      <c r="B40" s="13" t="s">
        <v>277</v>
      </c>
      <c r="C40" s="14" t="s">
        <v>157</v>
      </c>
      <c r="D40" s="14" t="s">
        <v>278</v>
      </c>
      <c r="E40" s="14" t="s">
        <v>257</v>
      </c>
      <c r="F40" s="14" t="s">
        <v>260</v>
      </c>
      <c r="G40" s="14" t="s">
        <v>261</v>
      </c>
      <c r="H40" s="14" t="s">
        <v>262</v>
      </c>
      <c r="I40" s="14" t="s">
        <v>279</v>
      </c>
      <c r="J40" s="14" t="s">
        <v>263</v>
      </c>
      <c r="K40" s="14" t="s">
        <v>280</v>
      </c>
    </row>
    <row r="41" ht="49" customHeight="1" spans="1:11">
      <c r="A41" s="15" t="s">
        <v>281</v>
      </c>
      <c r="B41" s="15" t="s">
        <v>282</v>
      </c>
      <c r="C41" s="15" t="s">
        <v>305</v>
      </c>
      <c r="D41" s="15" t="s">
        <v>306</v>
      </c>
      <c r="E41" s="15" t="s">
        <v>284</v>
      </c>
      <c r="F41" s="15" t="s">
        <v>267</v>
      </c>
      <c r="G41" s="15" t="s">
        <v>285</v>
      </c>
      <c r="H41" s="15" t="s">
        <v>286</v>
      </c>
      <c r="I41" s="15" t="s">
        <v>286</v>
      </c>
      <c r="J41" s="15" t="s">
        <v>307</v>
      </c>
      <c r="K41" s="15">
        <v>20</v>
      </c>
    </row>
    <row r="42" ht="49" customHeight="1" spans="1:11">
      <c r="A42" s="15"/>
      <c r="B42" s="15"/>
      <c r="C42" s="15"/>
      <c r="D42" s="15"/>
      <c r="E42" s="15"/>
      <c r="F42" s="15" t="s">
        <v>264</v>
      </c>
      <c r="G42" s="15" t="s">
        <v>265</v>
      </c>
      <c r="H42" s="15" t="s">
        <v>288</v>
      </c>
      <c r="I42" s="15" t="s">
        <v>289</v>
      </c>
      <c r="J42" s="15" t="s">
        <v>290</v>
      </c>
      <c r="K42" s="15">
        <v>20</v>
      </c>
    </row>
    <row r="43" ht="49" customHeight="1" spans="1:11">
      <c r="A43" s="15"/>
      <c r="B43" s="15"/>
      <c r="C43" s="15"/>
      <c r="D43" s="15"/>
      <c r="E43" s="15"/>
      <c r="F43" s="15"/>
      <c r="G43" s="15" t="s">
        <v>266</v>
      </c>
      <c r="H43" s="15" t="s">
        <v>292</v>
      </c>
      <c r="I43" s="15" t="s">
        <v>292</v>
      </c>
      <c r="J43" s="15" t="s">
        <v>293</v>
      </c>
      <c r="K43" s="15" t="s">
        <v>294</v>
      </c>
    </row>
    <row r="44" ht="49" customHeight="1" spans="1:11">
      <c r="A44" s="15"/>
      <c r="B44" s="15"/>
      <c r="C44" s="15"/>
      <c r="D44" s="15"/>
      <c r="E44" s="15"/>
      <c r="F44" s="15"/>
      <c r="G44" s="15" t="s">
        <v>268</v>
      </c>
      <c r="H44" s="15" t="s">
        <v>295</v>
      </c>
      <c r="I44" s="15" t="s">
        <v>295</v>
      </c>
      <c r="J44" s="15" t="s">
        <v>296</v>
      </c>
      <c r="K44" s="15" t="s">
        <v>294</v>
      </c>
    </row>
    <row r="45" ht="49" customHeight="1" spans="1:11">
      <c r="A45" s="15"/>
      <c r="B45" s="15"/>
      <c r="C45" s="15"/>
      <c r="D45" s="15"/>
      <c r="E45" s="15"/>
      <c r="F45" s="15" t="s">
        <v>297</v>
      </c>
      <c r="G45" s="15" t="s">
        <v>271</v>
      </c>
      <c r="H45" s="15" t="s">
        <v>298</v>
      </c>
      <c r="I45" s="15" t="s">
        <v>298</v>
      </c>
      <c r="J45" s="15" t="s">
        <v>293</v>
      </c>
      <c r="K45" s="15" t="s">
        <v>291</v>
      </c>
    </row>
    <row r="46" ht="49" customHeight="1" spans="1:11">
      <c r="A46" s="15"/>
      <c r="B46" s="15"/>
      <c r="C46" s="15"/>
      <c r="D46" s="15"/>
      <c r="E46" s="15"/>
      <c r="F46" s="15" t="s">
        <v>274</v>
      </c>
      <c r="G46" s="15" t="s">
        <v>299</v>
      </c>
      <c r="H46" s="15" t="s">
        <v>300</v>
      </c>
      <c r="I46" s="15" t="s">
        <v>300</v>
      </c>
      <c r="J46" s="15" t="s">
        <v>301</v>
      </c>
      <c r="K46" s="15" t="s">
        <v>294</v>
      </c>
    </row>
    <row r="49" ht="66" customHeight="1" spans="1:11">
      <c r="A49" s="12" t="s">
        <v>276</v>
      </c>
      <c r="B49" s="13" t="s">
        <v>277</v>
      </c>
      <c r="C49" s="14" t="s">
        <v>157</v>
      </c>
      <c r="D49" s="14" t="s">
        <v>278</v>
      </c>
      <c r="E49" s="14" t="s">
        <v>257</v>
      </c>
      <c r="F49" s="14" t="s">
        <v>260</v>
      </c>
      <c r="G49" s="14" t="s">
        <v>261</v>
      </c>
      <c r="H49" s="14" t="s">
        <v>262</v>
      </c>
      <c r="I49" s="14" t="s">
        <v>279</v>
      </c>
      <c r="J49" s="14" t="s">
        <v>263</v>
      </c>
      <c r="K49" s="14" t="s">
        <v>280</v>
      </c>
    </row>
    <row r="50" ht="66" customHeight="1" spans="1:11">
      <c r="A50" s="15" t="s">
        <v>281</v>
      </c>
      <c r="B50" s="15" t="s">
        <v>282</v>
      </c>
      <c r="C50" s="15" t="s">
        <v>308</v>
      </c>
      <c r="D50" s="15" t="s">
        <v>309</v>
      </c>
      <c r="E50" s="15" t="s">
        <v>284</v>
      </c>
      <c r="F50" s="15" t="s">
        <v>267</v>
      </c>
      <c r="G50" s="15" t="s">
        <v>285</v>
      </c>
      <c r="H50" s="15" t="s">
        <v>286</v>
      </c>
      <c r="I50" s="15" t="s">
        <v>286</v>
      </c>
      <c r="J50" s="15" t="s">
        <v>310</v>
      </c>
      <c r="K50" s="15">
        <v>20</v>
      </c>
    </row>
    <row r="51" ht="66" customHeight="1" spans="1:11">
      <c r="A51" s="15"/>
      <c r="B51" s="15"/>
      <c r="C51" s="15"/>
      <c r="D51" s="15"/>
      <c r="E51" s="15"/>
      <c r="F51" s="15" t="s">
        <v>264</v>
      </c>
      <c r="G51" s="15" t="s">
        <v>265</v>
      </c>
      <c r="H51" s="15" t="s">
        <v>288</v>
      </c>
      <c r="I51" s="15" t="s">
        <v>289</v>
      </c>
      <c r="J51" s="15" t="s">
        <v>290</v>
      </c>
      <c r="K51" s="15" t="s">
        <v>291</v>
      </c>
    </row>
    <row r="52" ht="66" customHeight="1" spans="1:11">
      <c r="A52" s="15"/>
      <c r="B52" s="15"/>
      <c r="C52" s="15"/>
      <c r="D52" s="15"/>
      <c r="E52" s="15"/>
      <c r="F52" s="15"/>
      <c r="G52" s="15" t="s">
        <v>266</v>
      </c>
      <c r="H52" s="15" t="s">
        <v>292</v>
      </c>
      <c r="I52" s="15" t="s">
        <v>292</v>
      </c>
      <c r="J52" s="15" t="s">
        <v>293</v>
      </c>
      <c r="K52" s="15" t="s">
        <v>294</v>
      </c>
    </row>
    <row r="53" ht="66" customHeight="1" spans="1:11">
      <c r="A53" s="15"/>
      <c r="B53" s="15"/>
      <c r="C53" s="15"/>
      <c r="D53" s="15"/>
      <c r="E53" s="15"/>
      <c r="F53" s="15"/>
      <c r="G53" s="15" t="s">
        <v>268</v>
      </c>
      <c r="H53" s="15" t="s">
        <v>295</v>
      </c>
      <c r="I53" s="15" t="s">
        <v>295</v>
      </c>
      <c r="J53" s="15" t="s">
        <v>296</v>
      </c>
      <c r="K53" s="15" t="s">
        <v>294</v>
      </c>
    </row>
    <row r="54" ht="66" customHeight="1" spans="1:11">
      <c r="A54" s="15"/>
      <c r="B54" s="15"/>
      <c r="C54" s="15"/>
      <c r="D54" s="15"/>
      <c r="E54" s="15"/>
      <c r="F54" s="15" t="s">
        <v>297</v>
      </c>
      <c r="G54" s="15" t="s">
        <v>271</v>
      </c>
      <c r="H54" s="15" t="s">
        <v>298</v>
      </c>
      <c r="I54" s="15" t="s">
        <v>298</v>
      </c>
      <c r="J54" s="15" t="s">
        <v>293</v>
      </c>
      <c r="K54" s="15" t="s">
        <v>291</v>
      </c>
    </row>
    <row r="55" ht="66" customHeight="1" spans="1:11">
      <c r="A55" s="15"/>
      <c r="B55" s="15"/>
      <c r="C55" s="15"/>
      <c r="D55" s="15"/>
      <c r="E55" s="15"/>
      <c r="F55" s="15" t="s">
        <v>274</v>
      </c>
      <c r="G55" s="15" t="s">
        <v>299</v>
      </c>
      <c r="H55" s="15" t="s">
        <v>300</v>
      </c>
      <c r="I55" s="15" t="s">
        <v>300</v>
      </c>
      <c r="J55" s="15" t="s">
        <v>301</v>
      </c>
      <c r="K55" s="15" t="s">
        <v>294</v>
      </c>
    </row>
    <row r="56" ht="66" customHeight="1"/>
    <row r="57" ht="66" customHeight="1"/>
    <row r="58" ht="66" customHeight="1" spans="1:11">
      <c r="A58" s="12" t="s">
        <v>276</v>
      </c>
      <c r="B58" s="13" t="s">
        <v>277</v>
      </c>
      <c r="C58" s="14" t="s">
        <v>157</v>
      </c>
      <c r="D58" s="14" t="s">
        <v>278</v>
      </c>
      <c r="E58" s="14" t="s">
        <v>257</v>
      </c>
      <c r="F58" s="14" t="s">
        <v>260</v>
      </c>
      <c r="G58" s="14" t="s">
        <v>261</v>
      </c>
      <c r="H58" s="14" t="s">
        <v>262</v>
      </c>
      <c r="I58" s="14" t="s">
        <v>279</v>
      </c>
      <c r="J58" s="14" t="s">
        <v>263</v>
      </c>
      <c r="K58" s="14" t="s">
        <v>280</v>
      </c>
    </row>
    <row r="59" ht="66" customHeight="1" spans="1:11">
      <c r="A59" s="15" t="s">
        <v>281</v>
      </c>
      <c r="B59" s="15" t="s">
        <v>282</v>
      </c>
      <c r="C59" s="15" t="s">
        <v>311</v>
      </c>
      <c r="D59" s="15" t="s">
        <v>312</v>
      </c>
      <c r="E59" s="15" t="s">
        <v>284</v>
      </c>
      <c r="F59" s="15" t="s">
        <v>267</v>
      </c>
      <c r="G59" s="15" t="s">
        <v>285</v>
      </c>
      <c r="H59" s="15" t="s">
        <v>286</v>
      </c>
      <c r="I59" s="15" t="s">
        <v>286</v>
      </c>
      <c r="J59" s="15" t="s">
        <v>313</v>
      </c>
      <c r="K59" s="15">
        <v>20</v>
      </c>
    </row>
    <row r="60" ht="66" customHeight="1" spans="1:11">
      <c r="A60" s="15"/>
      <c r="B60" s="15"/>
      <c r="C60" s="15"/>
      <c r="D60" s="15"/>
      <c r="E60" s="15"/>
      <c r="F60" s="15" t="s">
        <v>264</v>
      </c>
      <c r="G60" s="15" t="s">
        <v>265</v>
      </c>
      <c r="H60" s="15" t="s">
        <v>288</v>
      </c>
      <c r="I60" s="15" t="s">
        <v>289</v>
      </c>
      <c r="J60" s="15" t="s">
        <v>290</v>
      </c>
      <c r="K60" s="15" t="s">
        <v>291</v>
      </c>
    </row>
    <row r="61" ht="66" customHeight="1" spans="1:11">
      <c r="A61" s="15"/>
      <c r="B61" s="15"/>
      <c r="C61" s="15"/>
      <c r="D61" s="15"/>
      <c r="E61" s="15"/>
      <c r="F61" s="15"/>
      <c r="G61" s="15" t="s">
        <v>266</v>
      </c>
      <c r="H61" s="15" t="s">
        <v>292</v>
      </c>
      <c r="I61" s="15" t="s">
        <v>292</v>
      </c>
      <c r="J61" s="15" t="s">
        <v>293</v>
      </c>
      <c r="K61" s="15" t="s">
        <v>294</v>
      </c>
    </row>
    <row r="62" ht="66" customHeight="1" spans="1:11">
      <c r="A62" s="15"/>
      <c r="B62" s="15"/>
      <c r="C62" s="15"/>
      <c r="D62" s="15"/>
      <c r="E62" s="15"/>
      <c r="F62" s="15"/>
      <c r="G62" s="15" t="s">
        <v>268</v>
      </c>
      <c r="H62" s="15" t="s">
        <v>295</v>
      </c>
      <c r="I62" s="15" t="s">
        <v>295</v>
      </c>
      <c r="J62" s="15" t="s">
        <v>296</v>
      </c>
      <c r="K62" s="15" t="s">
        <v>294</v>
      </c>
    </row>
    <row r="63" ht="66" customHeight="1" spans="1:11">
      <c r="A63" s="15"/>
      <c r="B63" s="15"/>
      <c r="C63" s="15"/>
      <c r="D63" s="15"/>
      <c r="E63" s="15"/>
      <c r="F63" s="15" t="s">
        <v>297</v>
      </c>
      <c r="G63" s="15" t="s">
        <v>271</v>
      </c>
      <c r="H63" s="15" t="s">
        <v>298</v>
      </c>
      <c r="I63" s="15" t="s">
        <v>298</v>
      </c>
      <c r="J63" s="15" t="s">
        <v>293</v>
      </c>
      <c r="K63" s="15" t="s">
        <v>291</v>
      </c>
    </row>
    <row r="64" ht="66" customHeight="1" spans="1:11">
      <c r="A64" s="15"/>
      <c r="B64" s="15"/>
      <c r="C64" s="15"/>
      <c r="D64" s="15"/>
      <c r="E64" s="15"/>
      <c r="F64" s="15" t="s">
        <v>274</v>
      </c>
      <c r="G64" s="15" t="s">
        <v>299</v>
      </c>
      <c r="H64" s="15" t="s">
        <v>300</v>
      </c>
      <c r="I64" s="15" t="s">
        <v>300</v>
      </c>
      <c r="J64" s="15" t="s">
        <v>301</v>
      </c>
      <c r="K64" s="15" t="s">
        <v>294</v>
      </c>
    </row>
    <row r="65" ht="66" customHeight="1"/>
    <row r="66" ht="66" customHeight="1"/>
    <row r="67" ht="66" customHeight="1" spans="1:11">
      <c r="A67" s="12" t="s">
        <v>276</v>
      </c>
      <c r="B67" s="13" t="s">
        <v>277</v>
      </c>
      <c r="C67" s="14" t="s">
        <v>157</v>
      </c>
      <c r="D67" s="14" t="s">
        <v>278</v>
      </c>
      <c r="E67" s="14" t="s">
        <v>257</v>
      </c>
      <c r="F67" s="14" t="s">
        <v>260</v>
      </c>
      <c r="G67" s="14" t="s">
        <v>261</v>
      </c>
      <c r="H67" s="14" t="s">
        <v>262</v>
      </c>
      <c r="I67" s="14" t="s">
        <v>279</v>
      </c>
      <c r="J67" s="14" t="s">
        <v>263</v>
      </c>
      <c r="K67" s="14" t="s">
        <v>280</v>
      </c>
    </row>
    <row r="68" ht="66" customHeight="1" spans="1:11">
      <c r="A68" s="15" t="s">
        <v>281</v>
      </c>
      <c r="B68" s="15" t="s">
        <v>282</v>
      </c>
      <c r="C68" s="15" t="s">
        <v>314</v>
      </c>
      <c r="D68" s="15" t="s">
        <v>315</v>
      </c>
      <c r="E68" s="15" t="s">
        <v>284</v>
      </c>
      <c r="F68" s="15" t="s">
        <v>267</v>
      </c>
      <c r="G68" s="15" t="s">
        <v>285</v>
      </c>
      <c r="H68" s="15" t="s">
        <v>286</v>
      </c>
      <c r="I68" s="15" t="s">
        <v>286</v>
      </c>
      <c r="J68" s="15" t="s">
        <v>316</v>
      </c>
      <c r="K68" s="15">
        <v>20</v>
      </c>
    </row>
    <row r="69" ht="66" customHeight="1" spans="1:11">
      <c r="A69" s="15"/>
      <c r="B69" s="15"/>
      <c r="C69" s="15"/>
      <c r="D69" s="15"/>
      <c r="E69" s="15"/>
      <c r="F69" s="15" t="s">
        <v>264</v>
      </c>
      <c r="G69" s="15" t="s">
        <v>265</v>
      </c>
      <c r="H69" s="15" t="s">
        <v>288</v>
      </c>
      <c r="I69" s="15" t="s">
        <v>289</v>
      </c>
      <c r="J69" s="15" t="s">
        <v>290</v>
      </c>
      <c r="K69" s="15" t="s">
        <v>291</v>
      </c>
    </row>
    <row r="70" ht="66" customHeight="1" spans="1:11">
      <c r="A70" s="15"/>
      <c r="B70" s="15"/>
      <c r="C70" s="15"/>
      <c r="D70" s="15"/>
      <c r="E70" s="15"/>
      <c r="F70" s="15"/>
      <c r="G70" s="15" t="s">
        <v>266</v>
      </c>
      <c r="H70" s="15" t="s">
        <v>292</v>
      </c>
      <c r="I70" s="15" t="s">
        <v>292</v>
      </c>
      <c r="J70" s="15" t="s">
        <v>293</v>
      </c>
      <c r="K70" s="15" t="s">
        <v>294</v>
      </c>
    </row>
    <row r="71" ht="66" customHeight="1" spans="1:11">
      <c r="A71" s="15"/>
      <c r="B71" s="15"/>
      <c r="C71" s="15"/>
      <c r="D71" s="15"/>
      <c r="E71" s="15"/>
      <c r="F71" s="15"/>
      <c r="G71" s="15" t="s">
        <v>268</v>
      </c>
      <c r="H71" s="15" t="s">
        <v>295</v>
      </c>
      <c r="I71" s="15" t="s">
        <v>295</v>
      </c>
      <c r="J71" s="15" t="s">
        <v>296</v>
      </c>
      <c r="K71" s="15" t="s">
        <v>294</v>
      </c>
    </row>
    <row r="72" ht="66" customHeight="1" spans="1:11">
      <c r="A72" s="15"/>
      <c r="B72" s="15"/>
      <c r="C72" s="15"/>
      <c r="D72" s="15"/>
      <c r="E72" s="15"/>
      <c r="F72" s="15" t="s">
        <v>297</v>
      </c>
      <c r="G72" s="15" t="s">
        <v>271</v>
      </c>
      <c r="H72" s="15" t="s">
        <v>298</v>
      </c>
      <c r="I72" s="15" t="s">
        <v>298</v>
      </c>
      <c r="J72" s="15" t="s">
        <v>293</v>
      </c>
      <c r="K72" s="15" t="s">
        <v>291</v>
      </c>
    </row>
    <row r="73" ht="66" customHeight="1" spans="1:11">
      <c r="A73" s="15"/>
      <c r="B73" s="15"/>
      <c r="C73" s="15"/>
      <c r="D73" s="15"/>
      <c r="E73" s="15"/>
      <c r="F73" s="15" t="s">
        <v>274</v>
      </c>
      <c r="G73" s="15" t="s">
        <v>299</v>
      </c>
      <c r="H73" s="15" t="s">
        <v>300</v>
      </c>
      <c r="I73" s="15" t="s">
        <v>300</v>
      </c>
      <c r="J73" s="15" t="s">
        <v>301</v>
      </c>
      <c r="K73" s="15" t="s">
        <v>294</v>
      </c>
    </row>
    <row r="74" ht="66" customHeight="1"/>
    <row r="75" ht="66" customHeight="1"/>
    <row r="76" ht="66" customHeight="1" spans="1:11">
      <c r="A76" s="12" t="s">
        <v>276</v>
      </c>
      <c r="B76" s="13" t="s">
        <v>277</v>
      </c>
      <c r="C76" s="14" t="s">
        <v>157</v>
      </c>
      <c r="D76" s="14" t="s">
        <v>278</v>
      </c>
      <c r="E76" s="14" t="s">
        <v>257</v>
      </c>
      <c r="F76" s="14" t="s">
        <v>260</v>
      </c>
      <c r="G76" s="14" t="s">
        <v>261</v>
      </c>
      <c r="H76" s="14" t="s">
        <v>262</v>
      </c>
      <c r="I76" s="14" t="s">
        <v>279</v>
      </c>
      <c r="J76" s="14" t="s">
        <v>263</v>
      </c>
      <c r="K76" s="14" t="s">
        <v>280</v>
      </c>
    </row>
    <row r="77" ht="66" customHeight="1" spans="1:11">
      <c r="A77" s="15" t="s">
        <v>281</v>
      </c>
      <c r="B77" s="15" t="s">
        <v>282</v>
      </c>
      <c r="C77" s="15" t="s">
        <v>317</v>
      </c>
      <c r="D77" s="15" t="s">
        <v>318</v>
      </c>
      <c r="E77" s="15" t="s">
        <v>284</v>
      </c>
      <c r="F77" s="15" t="s">
        <v>267</v>
      </c>
      <c r="G77" s="15" t="s">
        <v>285</v>
      </c>
      <c r="H77" s="15" t="s">
        <v>286</v>
      </c>
      <c r="I77" s="15" t="s">
        <v>286</v>
      </c>
      <c r="J77" s="15" t="s">
        <v>319</v>
      </c>
      <c r="K77" s="15">
        <v>20</v>
      </c>
    </row>
    <row r="78" ht="66" customHeight="1" spans="1:11">
      <c r="A78" s="15"/>
      <c r="B78" s="15"/>
      <c r="C78" s="15"/>
      <c r="D78" s="15"/>
      <c r="E78" s="15"/>
      <c r="F78" s="15" t="s">
        <v>264</v>
      </c>
      <c r="G78" s="15" t="s">
        <v>265</v>
      </c>
      <c r="H78" s="15" t="s">
        <v>288</v>
      </c>
      <c r="I78" s="15" t="s">
        <v>289</v>
      </c>
      <c r="J78" s="15" t="s">
        <v>290</v>
      </c>
      <c r="K78" s="15" t="s">
        <v>291</v>
      </c>
    </row>
    <row r="79" ht="66" customHeight="1" spans="1:11">
      <c r="A79" s="15"/>
      <c r="B79" s="15"/>
      <c r="C79" s="15"/>
      <c r="D79" s="15"/>
      <c r="E79" s="15"/>
      <c r="F79" s="15"/>
      <c r="G79" s="15" t="s">
        <v>266</v>
      </c>
      <c r="H79" s="15" t="s">
        <v>292</v>
      </c>
      <c r="I79" s="15" t="s">
        <v>292</v>
      </c>
      <c r="J79" s="15" t="s">
        <v>293</v>
      </c>
      <c r="K79" s="15" t="s">
        <v>294</v>
      </c>
    </row>
    <row r="80" ht="66" customHeight="1" spans="1:11">
      <c r="A80" s="15"/>
      <c r="B80" s="15"/>
      <c r="C80" s="15"/>
      <c r="D80" s="15"/>
      <c r="E80" s="15"/>
      <c r="F80" s="15"/>
      <c r="G80" s="15" t="s">
        <v>268</v>
      </c>
      <c r="H80" s="15" t="s">
        <v>295</v>
      </c>
      <c r="I80" s="15" t="s">
        <v>295</v>
      </c>
      <c r="J80" s="15" t="s">
        <v>296</v>
      </c>
      <c r="K80" s="15" t="s">
        <v>294</v>
      </c>
    </row>
    <row r="81" ht="66" customHeight="1" spans="1:11">
      <c r="A81" s="15"/>
      <c r="B81" s="15"/>
      <c r="C81" s="15"/>
      <c r="D81" s="15"/>
      <c r="E81" s="15"/>
      <c r="F81" s="15" t="s">
        <v>297</v>
      </c>
      <c r="G81" s="15" t="s">
        <v>271</v>
      </c>
      <c r="H81" s="15" t="s">
        <v>298</v>
      </c>
      <c r="I81" s="15" t="s">
        <v>298</v>
      </c>
      <c r="J81" s="15" t="s">
        <v>293</v>
      </c>
      <c r="K81" s="15" t="s">
        <v>291</v>
      </c>
    </row>
    <row r="82" ht="66" customHeight="1" spans="1:11">
      <c r="A82" s="15"/>
      <c r="B82" s="15"/>
      <c r="C82" s="15"/>
      <c r="D82" s="15"/>
      <c r="E82" s="15"/>
      <c r="F82" s="15" t="s">
        <v>274</v>
      </c>
      <c r="G82" s="15" t="s">
        <v>299</v>
      </c>
      <c r="H82" s="15" t="s">
        <v>300</v>
      </c>
      <c r="I82" s="15" t="s">
        <v>300</v>
      </c>
      <c r="J82" s="15" t="s">
        <v>301</v>
      </c>
      <c r="K82" s="15" t="s">
        <v>294</v>
      </c>
    </row>
    <row r="83" ht="66" customHeight="1"/>
    <row r="84" ht="66" customHeight="1" spans="1:11">
      <c r="A84" s="12" t="s">
        <v>276</v>
      </c>
      <c r="B84" s="13" t="s">
        <v>277</v>
      </c>
      <c r="C84" s="14" t="s">
        <v>157</v>
      </c>
      <c r="D84" s="14" t="s">
        <v>278</v>
      </c>
      <c r="E84" s="14" t="s">
        <v>257</v>
      </c>
      <c r="F84" s="14" t="s">
        <v>260</v>
      </c>
      <c r="G84" s="14" t="s">
        <v>261</v>
      </c>
      <c r="H84" s="14" t="s">
        <v>262</v>
      </c>
      <c r="I84" s="14" t="s">
        <v>279</v>
      </c>
      <c r="J84" s="14" t="s">
        <v>263</v>
      </c>
      <c r="K84" s="14" t="s">
        <v>280</v>
      </c>
    </row>
    <row r="85" ht="66" customHeight="1" spans="1:11">
      <c r="A85" s="15" t="s">
        <v>281</v>
      </c>
      <c r="B85" s="15" t="s">
        <v>282</v>
      </c>
      <c r="C85" s="15" t="s">
        <v>320</v>
      </c>
      <c r="D85" s="15" t="s">
        <v>321</v>
      </c>
      <c r="E85" s="15" t="s">
        <v>284</v>
      </c>
      <c r="F85" s="15" t="s">
        <v>267</v>
      </c>
      <c r="G85" s="15" t="s">
        <v>285</v>
      </c>
      <c r="H85" s="15" t="s">
        <v>286</v>
      </c>
      <c r="I85" s="15" t="s">
        <v>286</v>
      </c>
      <c r="J85" s="15" t="s">
        <v>322</v>
      </c>
      <c r="K85" s="15">
        <v>20</v>
      </c>
    </row>
    <row r="86" ht="66" customHeight="1" spans="1:11">
      <c r="A86" s="15"/>
      <c r="B86" s="15"/>
      <c r="C86" s="15"/>
      <c r="D86" s="15"/>
      <c r="E86" s="15"/>
      <c r="F86" s="15" t="s">
        <v>264</v>
      </c>
      <c r="G86" s="15" t="s">
        <v>265</v>
      </c>
      <c r="H86" s="15" t="s">
        <v>288</v>
      </c>
      <c r="I86" s="15" t="s">
        <v>289</v>
      </c>
      <c r="J86" s="15" t="s">
        <v>290</v>
      </c>
      <c r="K86" s="15" t="s">
        <v>291</v>
      </c>
    </row>
    <row r="87" ht="66" customHeight="1" spans="1:11">
      <c r="A87" s="15"/>
      <c r="B87" s="15"/>
      <c r="C87" s="15"/>
      <c r="D87" s="15"/>
      <c r="E87" s="15"/>
      <c r="F87" s="15"/>
      <c r="G87" s="15" t="s">
        <v>266</v>
      </c>
      <c r="H87" s="15" t="s">
        <v>292</v>
      </c>
      <c r="I87" s="15" t="s">
        <v>292</v>
      </c>
      <c r="J87" s="15" t="s">
        <v>293</v>
      </c>
      <c r="K87" s="15" t="s">
        <v>294</v>
      </c>
    </row>
    <row r="88" ht="66" customHeight="1" spans="1:11">
      <c r="A88" s="15"/>
      <c r="B88" s="15"/>
      <c r="C88" s="15"/>
      <c r="D88" s="15"/>
      <c r="E88" s="15"/>
      <c r="F88" s="15"/>
      <c r="G88" s="15" t="s">
        <v>268</v>
      </c>
      <c r="H88" s="15" t="s">
        <v>295</v>
      </c>
      <c r="I88" s="15" t="s">
        <v>295</v>
      </c>
      <c r="J88" s="15" t="s">
        <v>296</v>
      </c>
      <c r="K88" s="15" t="s">
        <v>294</v>
      </c>
    </row>
    <row r="89" ht="66" customHeight="1" spans="1:11">
      <c r="A89" s="15"/>
      <c r="B89" s="15"/>
      <c r="C89" s="15"/>
      <c r="D89" s="15"/>
      <c r="E89" s="15"/>
      <c r="F89" s="15" t="s">
        <v>297</v>
      </c>
      <c r="G89" s="15" t="s">
        <v>271</v>
      </c>
      <c r="H89" s="15" t="s">
        <v>298</v>
      </c>
      <c r="I89" s="15" t="s">
        <v>298</v>
      </c>
      <c r="J89" s="15" t="s">
        <v>293</v>
      </c>
      <c r="K89" s="15" t="s">
        <v>291</v>
      </c>
    </row>
    <row r="90" ht="66" customHeight="1" spans="1:11">
      <c r="A90" s="15"/>
      <c r="B90" s="15"/>
      <c r="C90" s="15"/>
      <c r="D90" s="15"/>
      <c r="E90" s="15"/>
      <c r="F90" s="15" t="s">
        <v>274</v>
      </c>
      <c r="G90" s="15" t="s">
        <v>299</v>
      </c>
      <c r="H90" s="15" t="s">
        <v>300</v>
      </c>
      <c r="I90" s="15" t="s">
        <v>300</v>
      </c>
      <c r="J90" s="15" t="s">
        <v>301</v>
      </c>
      <c r="K90" s="15" t="s">
        <v>294</v>
      </c>
    </row>
    <row r="91" ht="66" customHeight="1"/>
    <row r="92" ht="66" customHeight="1"/>
    <row r="93" ht="66" customHeight="1" spans="1:11">
      <c r="A93" s="12" t="s">
        <v>276</v>
      </c>
      <c r="B93" s="13" t="s">
        <v>277</v>
      </c>
      <c r="C93" s="14" t="s">
        <v>157</v>
      </c>
      <c r="D93" s="14" t="s">
        <v>278</v>
      </c>
      <c r="E93" s="14" t="s">
        <v>257</v>
      </c>
      <c r="F93" s="14" t="s">
        <v>260</v>
      </c>
      <c r="G93" s="14" t="s">
        <v>261</v>
      </c>
      <c r="H93" s="14" t="s">
        <v>262</v>
      </c>
      <c r="I93" s="14" t="s">
        <v>279</v>
      </c>
      <c r="J93" s="14" t="s">
        <v>263</v>
      </c>
      <c r="K93" s="14" t="s">
        <v>280</v>
      </c>
    </row>
    <row r="94" ht="66" customHeight="1" spans="1:11">
      <c r="A94" s="15" t="s">
        <v>281</v>
      </c>
      <c r="B94" s="15" t="s">
        <v>282</v>
      </c>
      <c r="C94" s="15" t="s">
        <v>323</v>
      </c>
      <c r="D94" s="15" t="s">
        <v>324</v>
      </c>
      <c r="E94" s="15" t="s">
        <v>284</v>
      </c>
      <c r="F94" s="15" t="s">
        <v>267</v>
      </c>
      <c r="G94" s="15" t="s">
        <v>285</v>
      </c>
      <c r="H94" s="15" t="s">
        <v>286</v>
      </c>
      <c r="I94" s="15" t="s">
        <v>286</v>
      </c>
      <c r="J94" s="15" t="s">
        <v>325</v>
      </c>
      <c r="K94" s="15">
        <v>20</v>
      </c>
    </row>
    <row r="95" ht="66" customHeight="1" spans="1:11">
      <c r="A95" s="15"/>
      <c r="B95" s="15"/>
      <c r="C95" s="15"/>
      <c r="D95" s="15"/>
      <c r="E95" s="15"/>
      <c r="F95" s="15" t="s">
        <v>264</v>
      </c>
      <c r="G95" s="15" t="s">
        <v>265</v>
      </c>
      <c r="H95" s="15" t="s">
        <v>288</v>
      </c>
      <c r="I95" s="15" t="s">
        <v>289</v>
      </c>
      <c r="J95" s="15" t="s">
        <v>290</v>
      </c>
      <c r="K95" s="15" t="s">
        <v>291</v>
      </c>
    </row>
    <row r="96" ht="66" customHeight="1" spans="1:11">
      <c r="A96" s="15"/>
      <c r="B96" s="15"/>
      <c r="C96" s="15"/>
      <c r="D96" s="15"/>
      <c r="E96" s="15"/>
      <c r="F96" s="15"/>
      <c r="G96" s="15" t="s">
        <v>266</v>
      </c>
      <c r="H96" s="15" t="s">
        <v>292</v>
      </c>
      <c r="I96" s="15" t="s">
        <v>292</v>
      </c>
      <c r="J96" s="15" t="s">
        <v>293</v>
      </c>
      <c r="K96" s="15" t="s">
        <v>294</v>
      </c>
    </row>
    <row r="97" ht="66" customHeight="1" spans="1:11">
      <c r="A97" s="15"/>
      <c r="B97" s="15"/>
      <c r="C97" s="15"/>
      <c r="D97" s="15"/>
      <c r="E97" s="15"/>
      <c r="F97" s="15"/>
      <c r="G97" s="15" t="s">
        <v>268</v>
      </c>
      <c r="H97" s="15" t="s">
        <v>295</v>
      </c>
      <c r="I97" s="15" t="s">
        <v>295</v>
      </c>
      <c r="J97" s="15" t="s">
        <v>296</v>
      </c>
      <c r="K97" s="15" t="s">
        <v>294</v>
      </c>
    </row>
    <row r="98" ht="66" customHeight="1" spans="1:11">
      <c r="A98" s="15"/>
      <c r="B98" s="15"/>
      <c r="C98" s="15"/>
      <c r="D98" s="15"/>
      <c r="E98" s="15"/>
      <c r="F98" s="15" t="s">
        <v>297</v>
      </c>
      <c r="G98" s="15" t="s">
        <v>271</v>
      </c>
      <c r="H98" s="15" t="s">
        <v>298</v>
      </c>
      <c r="I98" s="15" t="s">
        <v>298</v>
      </c>
      <c r="J98" s="15" t="s">
        <v>293</v>
      </c>
      <c r="K98" s="15" t="s">
        <v>291</v>
      </c>
    </row>
    <row r="99" ht="66" customHeight="1" spans="1:11">
      <c r="A99" s="15"/>
      <c r="B99" s="15"/>
      <c r="C99" s="15"/>
      <c r="D99" s="15"/>
      <c r="E99" s="15"/>
      <c r="F99" s="15" t="s">
        <v>274</v>
      </c>
      <c r="G99" s="15" t="s">
        <v>299</v>
      </c>
      <c r="H99" s="15" t="s">
        <v>300</v>
      </c>
      <c r="I99" s="15" t="s">
        <v>300</v>
      </c>
      <c r="J99" s="15" t="s">
        <v>301</v>
      </c>
      <c r="K99" s="15" t="s">
        <v>294</v>
      </c>
    </row>
    <row r="100" ht="66" customHeight="1"/>
    <row r="101" ht="66" customHeight="1"/>
    <row r="102" ht="66" customHeight="1" spans="1:11">
      <c r="A102" s="12" t="s">
        <v>276</v>
      </c>
      <c r="B102" s="13" t="s">
        <v>277</v>
      </c>
      <c r="C102" s="14" t="s">
        <v>157</v>
      </c>
      <c r="D102" s="14" t="s">
        <v>278</v>
      </c>
      <c r="E102" s="14" t="s">
        <v>257</v>
      </c>
      <c r="F102" s="14" t="s">
        <v>260</v>
      </c>
      <c r="G102" s="14" t="s">
        <v>261</v>
      </c>
      <c r="H102" s="14" t="s">
        <v>262</v>
      </c>
      <c r="I102" s="14" t="s">
        <v>279</v>
      </c>
      <c r="J102" s="14" t="s">
        <v>263</v>
      </c>
      <c r="K102" s="14" t="s">
        <v>280</v>
      </c>
    </row>
    <row r="103" ht="66" customHeight="1" spans="1:11">
      <c r="A103" s="15" t="s">
        <v>281</v>
      </c>
      <c r="B103" s="15" t="s">
        <v>282</v>
      </c>
      <c r="C103" s="15" t="s">
        <v>326</v>
      </c>
      <c r="D103" s="15" t="s">
        <v>327</v>
      </c>
      <c r="E103" s="15" t="s">
        <v>284</v>
      </c>
      <c r="F103" s="15" t="s">
        <v>267</v>
      </c>
      <c r="G103" s="15" t="s">
        <v>285</v>
      </c>
      <c r="H103" s="15" t="s">
        <v>286</v>
      </c>
      <c r="I103" s="15" t="s">
        <v>286</v>
      </c>
      <c r="J103" s="15" t="s">
        <v>328</v>
      </c>
      <c r="K103" s="15">
        <v>20</v>
      </c>
    </row>
    <row r="104" ht="66" customHeight="1" spans="1:11">
      <c r="A104" s="15"/>
      <c r="B104" s="15"/>
      <c r="C104" s="15"/>
      <c r="D104" s="15"/>
      <c r="E104" s="15"/>
      <c r="F104" s="15" t="s">
        <v>264</v>
      </c>
      <c r="G104" s="15" t="s">
        <v>265</v>
      </c>
      <c r="H104" s="15" t="s">
        <v>288</v>
      </c>
      <c r="I104" s="15" t="s">
        <v>289</v>
      </c>
      <c r="J104" s="15" t="s">
        <v>290</v>
      </c>
      <c r="K104" s="15" t="s">
        <v>291</v>
      </c>
    </row>
    <row r="105" ht="66" customHeight="1" spans="1:11">
      <c r="A105" s="15"/>
      <c r="B105" s="15"/>
      <c r="C105" s="15"/>
      <c r="D105" s="15"/>
      <c r="E105" s="15"/>
      <c r="F105" s="15"/>
      <c r="G105" s="15" t="s">
        <v>266</v>
      </c>
      <c r="H105" s="15" t="s">
        <v>292</v>
      </c>
      <c r="I105" s="15" t="s">
        <v>292</v>
      </c>
      <c r="J105" s="15" t="s">
        <v>293</v>
      </c>
      <c r="K105" s="15" t="s">
        <v>294</v>
      </c>
    </row>
    <row r="106" ht="66" customHeight="1" spans="1:11">
      <c r="A106" s="15"/>
      <c r="B106" s="15"/>
      <c r="C106" s="15"/>
      <c r="D106" s="15"/>
      <c r="E106" s="15"/>
      <c r="F106" s="15"/>
      <c r="G106" s="15" t="s">
        <v>268</v>
      </c>
      <c r="H106" s="15" t="s">
        <v>295</v>
      </c>
      <c r="I106" s="15" t="s">
        <v>295</v>
      </c>
      <c r="J106" s="15" t="s">
        <v>296</v>
      </c>
      <c r="K106" s="15" t="s">
        <v>294</v>
      </c>
    </row>
    <row r="107" ht="66" customHeight="1" spans="1:11">
      <c r="A107" s="15"/>
      <c r="B107" s="15"/>
      <c r="C107" s="15"/>
      <c r="D107" s="15"/>
      <c r="E107" s="15"/>
      <c r="F107" s="15" t="s">
        <v>297</v>
      </c>
      <c r="G107" s="15" t="s">
        <v>271</v>
      </c>
      <c r="H107" s="15" t="s">
        <v>298</v>
      </c>
      <c r="I107" s="15" t="s">
        <v>298</v>
      </c>
      <c r="J107" s="15" t="s">
        <v>293</v>
      </c>
      <c r="K107" s="15" t="s">
        <v>291</v>
      </c>
    </row>
    <row r="108" ht="66" customHeight="1" spans="1:11">
      <c r="A108" s="15"/>
      <c r="B108" s="15"/>
      <c r="C108" s="15"/>
      <c r="D108" s="15"/>
      <c r="E108" s="15"/>
      <c r="F108" s="15" t="s">
        <v>274</v>
      </c>
      <c r="G108" s="15" t="s">
        <v>299</v>
      </c>
      <c r="H108" s="15" t="s">
        <v>300</v>
      </c>
      <c r="I108" s="15" t="s">
        <v>300</v>
      </c>
      <c r="J108" s="15" t="s">
        <v>301</v>
      </c>
      <c r="K108" s="15" t="s">
        <v>294</v>
      </c>
    </row>
    <row r="109" ht="66" customHeight="1"/>
    <row r="110" ht="66" customHeight="1"/>
    <row r="111" ht="66" customHeight="1" spans="1:11">
      <c r="A111" s="12" t="s">
        <v>276</v>
      </c>
      <c r="B111" s="13" t="s">
        <v>277</v>
      </c>
      <c r="C111" s="14" t="s">
        <v>157</v>
      </c>
      <c r="D111" s="14" t="s">
        <v>278</v>
      </c>
      <c r="E111" s="14" t="s">
        <v>257</v>
      </c>
      <c r="F111" s="14" t="s">
        <v>260</v>
      </c>
      <c r="G111" s="14" t="s">
        <v>261</v>
      </c>
      <c r="H111" s="14" t="s">
        <v>262</v>
      </c>
      <c r="I111" s="14" t="s">
        <v>279</v>
      </c>
      <c r="J111" s="14" t="s">
        <v>263</v>
      </c>
      <c r="K111" s="14" t="s">
        <v>280</v>
      </c>
    </row>
    <row r="112" ht="66" customHeight="1" spans="1:11">
      <c r="A112" s="15" t="s">
        <v>281</v>
      </c>
      <c r="B112" s="15" t="s">
        <v>282</v>
      </c>
      <c r="C112" s="15" t="s">
        <v>329</v>
      </c>
      <c r="D112" s="15" t="s">
        <v>315</v>
      </c>
      <c r="E112" s="15" t="s">
        <v>284</v>
      </c>
      <c r="F112" s="15" t="s">
        <v>267</v>
      </c>
      <c r="G112" s="15" t="s">
        <v>285</v>
      </c>
      <c r="H112" s="15" t="s">
        <v>286</v>
      </c>
      <c r="I112" s="15" t="s">
        <v>286</v>
      </c>
      <c r="J112" s="15" t="s">
        <v>330</v>
      </c>
      <c r="K112" s="15">
        <v>20</v>
      </c>
    </row>
    <row r="113" ht="66" customHeight="1" spans="1:11">
      <c r="A113" s="15"/>
      <c r="B113" s="15"/>
      <c r="C113" s="15"/>
      <c r="D113" s="15"/>
      <c r="E113" s="15"/>
      <c r="F113" s="15" t="s">
        <v>264</v>
      </c>
      <c r="G113" s="15" t="s">
        <v>265</v>
      </c>
      <c r="H113" s="15" t="s">
        <v>288</v>
      </c>
      <c r="I113" s="15" t="s">
        <v>289</v>
      </c>
      <c r="J113" s="15" t="s">
        <v>290</v>
      </c>
      <c r="K113" s="15" t="s">
        <v>291</v>
      </c>
    </row>
    <row r="114" ht="66" customHeight="1" spans="1:11">
      <c r="A114" s="15"/>
      <c r="B114" s="15"/>
      <c r="C114" s="15"/>
      <c r="D114" s="15"/>
      <c r="E114" s="15"/>
      <c r="F114" s="15"/>
      <c r="G114" s="15" t="s">
        <v>266</v>
      </c>
      <c r="H114" s="15" t="s">
        <v>292</v>
      </c>
      <c r="I114" s="15" t="s">
        <v>292</v>
      </c>
      <c r="J114" s="15" t="s">
        <v>293</v>
      </c>
      <c r="K114" s="15" t="s">
        <v>294</v>
      </c>
    </row>
    <row r="115" ht="66" customHeight="1" spans="1:11">
      <c r="A115" s="15"/>
      <c r="B115" s="15"/>
      <c r="C115" s="15"/>
      <c r="D115" s="15"/>
      <c r="E115" s="15"/>
      <c r="F115" s="15"/>
      <c r="G115" s="15" t="s">
        <v>268</v>
      </c>
      <c r="H115" s="15" t="s">
        <v>295</v>
      </c>
      <c r="I115" s="15" t="s">
        <v>295</v>
      </c>
      <c r="J115" s="15" t="s">
        <v>296</v>
      </c>
      <c r="K115" s="15" t="s">
        <v>294</v>
      </c>
    </row>
    <row r="116" ht="66" customHeight="1" spans="1:11">
      <c r="A116" s="15"/>
      <c r="B116" s="15"/>
      <c r="C116" s="15"/>
      <c r="D116" s="15"/>
      <c r="E116" s="15"/>
      <c r="F116" s="15" t="s">
        <v>297</v>
      </c>
      <c r="G116" s="15" t="s">
        <v>271</v>
      </c>
      <c r="H116" s="15" t="s">
        <v>298</v>
      </c>
      <c r="I116" s="15" t="s">
        <v>298</v>
      </c>
      <c r="J116" s="15" t="s">
        <v>293</v>
      </c>
      <c r="K116" s="15" t="s">
        <v>291</v>
      </c>
    </row>
    <row r="117" ht="66" customHeight="1" spans="1:11">
      <c r="A117" s="15"/>
      <c r="B117" s="15"/>
      <c r="C117" s="15"/>
      <c r="D117" s="15"/>
      <c r="E117" s="15"/>
      <c r="F117" s="15" t="s">
        <v>274</v>
      </c>
      <c r="G117" s="15" t="s">
        <v>299</v>
      </c>
      <c r="H117" s="15" t="s">
        <v>300</v>
      </c>
      <c r="I117" s="15" t="s">
        <v>300</v>
      </c>
      <c r="J117" s="15" t="s">
        <v>301</v>
      </c>
      <c r="K117" s="15" t="s">
        <v>294</v>
      </c>
    </row>
    <row r="118" ht="66" customHeight="1"/>
    <row r="119" ht="66" customHeight="1"/>
    <row r="120" ht="66" customHeight="1" spans="1:11">
      <c r="A120" s="12" t="s">
        <v>276</v>
      </c>
      <c r="B120" s="13" t="s">
        <v>277</v>
      </c>
      <c r="C120" s="14" t="s">
        <v>157</v>
      </c>
      <c r="D120" s="14" t="s">
        <v>278</v>
      </c>
      <c r="E120" s="14" t="s">
        <v>257</v>
      </c>
      <c r="F120" s="14" t="s">
        <v>260</v>
      </c>
      <c r="G120" s="14" t="s">
        <v>261</v>
      </c>
      <c r="H120" s="14" t="s">
        <v>262</v>
      </c>
      <c r="I120" s="14" t="s">
        <v>279</v>
      </c>
      <c r="J120" s="14" t="s">
        <v>263</v>
      </c>
      <c r="K120" s="14" t="s">
        <v>280</v>
      </c>
    </row>
    <row r="121" ht="66" customHeight="1" spans="1:11">
      <c r="A121" s="15" t="s">
        <v>281</v>
      </c>
      <c r="B121" s="15" t="s">
        <v>282</v>
      </c>
      <c r="C121" s="15" t="s">
        <v>331</v>
      </c>
      <c r="D121" s="15" t="s">
        <v>332</v>
      </c>
      <c r="E121" s="15" t="s">
        <v>284</v>
      </c>
      <c r="F121" s="15" t="s">
        <v>267</v>
      </c>
      <c r="G121" s="15" t="s">
        <v>285</v>
      </c>
      <c r="H121" s="15" t="s">
        <v>286</v>
      </c>
      <c r="I121" s="15" t="s">
        <v>286</v>
      </c>
      <c r="J121" s="15" t="s">
        <v>333</v>
      </c>
      <c r="K121" s="15">
        <v>20</v>
      </c>
    </row>
    <row r="122" ht="66" customHeight="1" spans="1:11">
      <c r="A122" s="15"/>
      <c r="B122" s="15"/>
      <c r="C122" s="15"/>
      <c r="D122" s="15"/>
      <c r="E122" s="15"/>
      <c r="F122" s="15" t="s">
        <v>264</v>
      </c>
      <c r="G122" s="15" t="s">
        <v>265</v>
      </c>
      <c r="H122" s="15" t="s">
        <v>288</v>
      </c>
      <c r="I122" s="15" t="s">
        <v>289</v>
      </c>
      <c r="J122" s="15" t="s">
        <v>290</v>
      </c>
      <c r="K122" s="15" t="s">
        <v>291</v>
      </c>
    </row>
    <row r="123" ht="66" customHeight="1" spans="1:11">
      <c r="A123" s="15"/>
      <c r="B123" s="15"/>
      <c r="C123" s="15"/>
      <c r="D123" s="15"/>
      <c r="E123" s="15"/>
      <c r="F123" s="15"/>
      <c r="G123" s="15" t="s">
        <v>266</v>
      </c>
      <c r="H123" s="15" t="s">
        <v>292</v>
      </c>
      <c r="I123" s="15" t="s">
        <v>292</v>
      </c>
      <c r="J123" s="15" t="s">
        <v>293</v>
      </c>
      <c r="K123" s="15" t="s">
        <v>294</v>
      </c>
    </row>
    <row r="124" ht="66" customHeight="1" spans="1:11">
      <c r="A124" s="15"/>
      <c r="B124" s="15"/>
      <c r="C124" s="15"/>
      <c r="D124" s="15"/>
      <c r="E124" s="15"/>
      <c r="F124" s="15"/>
      <c r="G124" s="15" t="s">
        <v>268</v>
      </c>
      <c r="H124" s="15" t="s">
        <v>295</v>
      </c>
      <c r="I124" s="15" t="s">
        <v>295</v>
      </c>
      <c r="J124" s="15" t="s">
        <v>296</v>
      </c>
      <c r="K124" s="15" t="s">
        <v>294</v>
      </c>
    </row>
    <row r="125" ht="66" customHeight="1" spans="1:11">
      <c r="A125" s="15"/>
      <c r="B125" s="15"/>
      <c r="C125" s="15"/>
      <c r="D125" s="15"/>
      <c r="E125" s="15"/>
      <c r="F125" s="15" t="s">
        <v>297</v>
      </c>
      <c r="G125" s="15" t="s">
        <v>271</v>
      </c>
      <c r="H125" s="15" t="s">
        <v>298</v>
      </c>
      <c r="I125" s="15" t="s">
        <v>298</v>
      </c>
      <c r="J125" s="15" t="s">
        <v>293</v>
      </c>
      <c r="K125" s="15" t="s">
        <v>291</v>
      </c>
    </row>
    <row r="126" ht="66" customHeight="1" spans="1:11">
      <c r="A126" s="15"/>
      <c r="B126" s="15"/>
      <c r="C126" s="15"/>
      <c r="D126" s="15"/>
      <c r="E126" s="15"/>
      <c r="F126" s="15" t="s">
        <v>274</v>
      </c>
      <c r="G126" s="15" t="s">
        <v>299</v>
      </c>
      <c r="H126" s="15" t="s">
        <v>300</v>
      </c>
      <c r="I126" s="15" t="s">
        <v>300</v>
      </c>
      <c r="J126" s="15" t="s">
        <v>301</v>
      </c>
      <c r="K126" s="15" t="s">
        <v>294</v>
      </c>
    </row>
    <row r="127" ht="66" customHeight="1"/>
    <row r="128" ht="66" customHeight="1"/>
    <row r="129" ht="66" customHeight="1" spans="1:11">
      <c r="A129" s="12" t="s">
        <v>276</v>
      </c>
      <c r="B129" s="13" t="s">
        <v>277</v>
      </c>
      <c r="C129" s="14" t="s">
        <v>157</v>
      </c>
      <c r="D129" s="14" t="s">
        <v>278</v>
      </c>
      <c r="E129" s="14" t="s">
        <v>257</v>
      </c>
      <c r="F129" s="14" t="s">
        <v>260</v>
      </c>
      <c r="G129" s="14" t="s">
        <v>261</v>
      </c>
      <c r="H129" s="14" t="s">
        <v>262</v>
      </c>
      <c r="I129" s="14" t="s">
        <v>279</v>
      </c>
      <c r="J129" s="14" t="s">
        <v>263</v>
      </c>
      <c r="K129" s="14" t="s">
        <v>280</v>
      </c>
    </row>
    <row r="130" ht="66" customHeight="1" spans="1:11">
      <c r="A130" s="15" t="s">
        <v>281</v>
      </c>
      <c r="B130" s="15" t="s">
        <v>282</v>
      </c>
      <c r="C130" s="15" t="s">
        <v>334</v>
      </c>
      <c r="D130" s="15" t="s">
        <v>335</v>
      </c>
      <c r="E130" s="15" t="s">
        <v>284</v>
      </c>
      <c r="F130" s="15" t="s">
        <v>267</v>
      </c>
      <c r="G130" s="15" t="s">
        <v>285</v>
      </c>
      <c r="H130" s="15" t="s">
        <v>286</v>
      </c>
      <c r="I130" s="15" t="s">
        <v>286</v>
      </c>
      <c r="J130" s="15" t="s">
        <v>336</v>
      </c>
      <c r="K130" s="15">
        <v>20</v>
      </c>
    </row>
    <row r="131" ht="66" customHeight="1" spans="1:11">
      <c r="A131" s="15"/>
      <c r="B131" s="15"/>
      <c r="C131" s="15"/>
      <c r="D131" s="15"/>
      <c r="E131" s="15"/>
      <c r="F131" s="15" t="s">
        <v>264</v>
      </c>
      <c r="G131" s="15" t="s">
        <v>265</v>
      </c>
      <c r="H131" s="15" t="s">
        <v>288</v>
      </c>
      <c r="I131" s="15" t="s">
        <v>289</v>
      </c>
      <c r="J131" s="15" t="s">
        <v>290</v>
      </c>
      <c r="K131" s="15" t="s">
        <v>291</v>
      </c>
    </row>
    <row r="132" ht="66" customHeight="1" spans="1:11">
      <c r="A132" s="15"/>
      <c r="B132" s="15"/>
      <c r="C132" s="15"/>
      <c r="D132" s="15"/>
      <c r="E132" s="15"/>
      <c r="F132" s="15"/>
      <c r="G132" s="15" t="s">
        <v>266</v>
      </c>
      <c r="H132" s="15" t="s">
        <v>292</v>
      </c>
      <c r="I132" s="15" t="s">
        <v>292</v>
      </c>
      <c r="J132" s="15" t="s">
        <v>293</v>
      </c>
      <c r="K132" s="15" t="s">
        <v>294</v>
      </c>
    </row>
    <row r="133" ht="66" customHeight="1" spans="1:11">
      <c r="A133" s="15"/>
      <c r="B133" s="15"/>
      <c r="C133" s="15"/>
      <c r="D133" s="15"/>
      <c r="E133" s="15"/>
      <c r="F133" s="15"/>
      <c r="G133" s="15" t="s">
        <v>268</v>
      </c>
      <c r="H133" s="15" t="s">
        <v>295</v>
      </c>
      <c r="I133" s="15" t="s">
        <v>295</v>
      </c>
      <c r="J133" s="15" t="s">
        <v>296</v>
      </c>
      <c r="K133" s="15" t="s">
        <v>294</v>
      </c>
    </row>
    <row r="134" ht="66" customHeight="1" spans="1:11">
      <c r="A134" s="15"/>
      <c r="B134" s="15"/>
      <c r="C134" s="15"/>
      <c r="D134" s="15"/>
      <c r="E134" s="15"/>
      <c r="F134" s="15" t="s">
        <v>297</v>
      </c>
      <c r="G134" s="15" t="s">
        <v>271</v>
      </c>
      <c r="H134" s="15" t="s">
        <v>298</v>
      </c>
      <c r="I134" s="15" t="s">
        <v>298</v>
      </c>
      <c r="J134" s="15" t="s">
        <v>293</v>
      </c>
      <c r="K134" s="15" t="s">
        <v>291</v>
      </c>
    </row>
    <row r="135" ht="66" customHeight="1" spans="1:11">
      <c r="A135" s="15"/>
      <c r="B135" s="15"/>
      <c r="C135" s="15"/>
      <c r="D135" s="15"/>
      <c r="E135" s="15"/>
      <c r="F135" s="15" t="s">
        <v>274</v>
      </c>
      <c r="G135" s="15" t="s">
        <v>299</v>
      </c>
      <c r="H135" s="15" t="s">
        <v>300</v>
      </c>
      <c r="I135" s="15" t="s">
        <v>300</v>
      </c>
      <c r="J135" s="15" t="s">
        <v>301</v>
      </c>
      <c r="K135" s="15" t="s">
        <v>294</v>
      </c>
    </row>
    <row r="136" ht="66" customHeight="1"/>
    <row r="137" ht="66" customHeight="1"/>
    <row r="138" ht="66" customHeight="1" spans="1:11">
      <c r="A138" s="12" t="s">
        <v>276</v>
      </c>
      <c r="B138" s="13" t="s">
        <v>277</v>
      </c>
      <c r="C138" s="14" t="s">
        <v>157</v>
      </c>
      <c r="D138" s="14" t="s">
        <v>278</v>
      </c>
      <c r="E138" s="14" t="s">
        <v>257</v>
      </c>
      <c r="F138" s="14" t="s">
        <v>260</v>
      </c>
      <c r="G138" s="14" t="s">
        <v>261</v>
      </c>
      <c r="H138" s="14" t="s">
        <v>262</v>
      </c>
      <c r="I138" s="14" t="s">
        <v>279</v>
      </c>
      <c r="J138" s="14" t="s">
        <v>263</v>
      </c>
      <c r="K138" s="14" t="s">
        <v>280</v>
      </c>
    </row>
    <row r="139" ht="66" customHeight="1" spans="1:11">
      <c r="A139" s="15" t="s">
        <v>281</v>
      </c>
      <c r="B139" s="15" t="s">
        <v>282</v>
      </c>
      <c r="C139" s="15" t="s">
        <v>337</v>
      </c>
      <c r="D139" s="15" t="s">
        <v>315</v>
      </c>
      <c r="E139" s="15" t="s">
        <v>284</v>
      </c>
      <c r="F139" s="15" t="s">
        <v>267</v>
      </c>
      <c r="G139" s="15" t="s">
        <v>285</v>
      </c>
      <c r="H139" s="15" t="s">
        <v>286</v>
      </c>
      <c r="I139" s="15" t="s">
        <v>286</v>
      </c>
      <c r="J139" s="15" t="s">
        <v>330</v>
      </c>
      <c r="K139" s="15">
        <v>20</v>
      </c>
    </row>
    <row r="140" ht="66" customHeight="1" spans="1:11">
      <c r="A140" s="15"/>
      <c r="B140" s="15"/>
      <c r="C140" s="15"/>
      <c r="D140" s="15"/>
      <c r="E140" s="15"/>
      <c r="F140" s="15" t="s">
        <v>264</v>
      </c>
      <c r="G140" s="15" t="s">
        <v>265</v>
      </c>
      <c r="H140" s="15" t="s">
        <v>288</v>
      </c>
      <c r="I140" s="15" t="s">
        <v>289</v>
      </c>
      <c r="J140" s="15" t="s">
        <v>290</v>
      </c>
      <c r="K140" s="15" t="s">
        <v>291</v>
      </c>
    </row>
    <row r="141" ht="66" customHeight="1" spans="1:11">
      <c r="A141" s="15"/>
      <c r="B141" s="15"/>
      <c r="C141" s="15"/>
      <c r="D141" s="15"/>
      <c r="E141" s="15"/>
      <c r="F141" s="15"/>
      <c r="G141" s="15" t="s">
        <v>266</v>
      </c>
      <c r="H141" s="15" t="s">
        <v>292</v>
      </c>
      <c r="I141" s="15" t="s">
        <v>292</v>
      </c>
      <c r="J141" s="15" t="s">
        <v>293</v>
      </c>
      <c r="K141" s="15" t="s">
        <v>294</v>
      </c>
    </row>
    <row r="142" ht="66" customHeight="1" spans="1:11">
      <c r="A142" s="15"/>
      <c r="B142" s="15"/>
      <c r="C142" s="15"/>
      <c r="D142" s="15"/>
      <c r="E142" s="15"/>
      <c r="F142" s="15"/>
      <c r="G142" s="15" t="s">
        <v>268</v>
      </c>
      <c r="H142" s="15" t="s">
        <v>295</v>
      </c>
      <c r="I142" s="15" t="s">
        <v>295</v>
      </c>
      <c r="J142" s="15" t="s">
        <v>296</v>
      </c>
      <c r="K142" s="15" t="s">
        <v>294</v>
      </c>
    </row>
    <row r="143" ht="66" customHeight="1" spans="1:11">
      <c r="A143" s="15"/>
      <c r="B143" s="15"/>
      <c r="C143" s="15"/>
      <c r="D143" s="15"/>
      <c r="E143" s="15"/>
      <c r="F143" s="15" t="s">
        <v>297</v>
      </c>
      <c r="G143" s="15" t="s">
        <v>271</v>
      </c>
      <c r="H143" s="15" t="s">
        <v>298</v>
      </c>
      <c r="I143" s="15" t="s">
        <v>298</v>
      </c>
      <c r="J143" s="15" t="s">
        <v>293</v>
      </c>
      <c r="K143" s="15" t="s">
        <v>291</v>
      </c>
    </row>
    <row r="144" ht="66" customHeight="1" spans="1:11">
      <c r="A144" s="15"/>
      <c r="B144" s="15"/>
      <c r="C144" s="15"/>
      <c r="D144" s="15"/>
      <c r="E144" s="15"/>
      <c r="F144" s="15" t="s">
        <v>274</v>
      </c>
      <c r="G144" s="15" t="s">
        <v>299</v>
      </c>
      <c r="H144" s="15" t="s">
        <v>300</v>
      </c>
      <c r="I144" s="15" t="s">
        <v>300</v>
      </c>
      <c r="J144" s="15" t="s">
        <v>301</v>
      </c>
      <c r="K144" s="15" t="s">
        <v>294</v>
      </c>
    </row>
    <row r="145" ht="66" customHeight="1"/>
    <row r="146" ht="66" customHeight="1"/>
    <row r="147" ht="66" customHeight="1"/>
    <row r="148" ht="66" customHeight="1" spans="1:11">
      <c r="A148" s="12" t="s">
        <v>276</v>
      </c>
      <c r="B148" s="13" t="s">
        <v>277</v>
      </c>
      <c r="C148" s="14" t="s">
        <v>157</v>
      </c>
      <c r="D148" s="14" t="s">
        <v>278</v>
      </c>
      <c r="E148" s="14" t="s">
        <v>257</v>
      </c>
      <c r="F148" s="14" t="s">
        <v>260</v>
      </c>
      <c r="G148" s="14" t="s">
        <v>261</v>
      </c>
      <c r="H148" s="14" t="s">
        <v>262</v>
      </c>
      <c r="I148" s="14" t="s">
        <v>279</v>
      </c>
      <c r="J148" s="14" t="s">
        <v>263</v>
      </c>
      <c r="K148" s="14" t="s">
        <v>280</v>
      </c>
    </row>
    <row r="149" ht="66" customHeight="1" spans="1:11">
      <c r="A149" s="15" t="s">
        <v>281</v>
      </c>
      <c r="B149" s="15" t="s">
        <v>282</v>
      </c>
      <c r="C149" s="15" t="s">
        <v>338</v>
      </c>
      <c r="D149" s="15" t="s">
        <v>339</v>
      </c>
      <c r="E149" s="15" t="s">
        <v>284</v>
      </c>
      <c r="F149" s="15" t="s">
        <v>267</v>
      </c>
      <c r="G149" s="15" t="s">
        <v>285</v>
      </c>
      <c r="H149" s="15" t="s">
        <v>286</v>
      </c>
      <c r="I149" s="15" t="s">
        <v>286</v>
      </c>
      <c r="J149" s="15" t="s">
        <v>340</v>
      </c>
      <c r="K149" s="15">
        <v>20</v>
      </c>
    </row>
    <row r="150" ht="66" customHeight="1" spans="1:11">
      <c r="A150" s="15"/>
      <c r="B150" s="15"/>
      <c r="C150" s="15"/>
      <c r="D150" s="15"/>
      <c r="E150" s="15"/>
      <c r="F150" s="15" t="s">
        <v>264</v>
      </c>
      <c r="G150" s="15" t="s">
        <v>265</v>
      </c>
      <c r="H150" s="15" t="s">
        <v>288</v>
      </c>
      <c r="I150" s="15" t="s">
        <v>289</v>
      </c>
      <c r="J150" s="15" t="s">
        <v>290</v>
      </c>
      <c r="K150" s="15" t="s">
        <v>291</v>
      </c>
    </row>
    <row r="151" ht="66" customHeight="1" spans="1:11">
      <c r="A151" s="15"/>
      <c r="B151" s="15"/>
      <c r="C151" s="15"/>
      <c r="D151" s="15"/>
      <c r="E151" s="15"/>
      <c r="F151" s="15"/>
      <c r="G151" s="15" t="s">
        <v>266</v>
      </c>
      <c r="H151" s="15" t="s">
        <v>292</v>
      </c>
      <c r="I151" s="15" t="s">
        <v>292</v>
      </c>
      <c r="J151" s="15" t="s">
        <v>293</v>
      </c>
      <c r="K151" s="15" t="s">
        <v>294</v>
      </c>
    </row>
    <row r="152" ht="66" customHeight="1" spans="1:11">
      <c r="A152" s="15"/>
      <c r="B152" s="15"/>
      <c r="C152" s="15"/>
      <c r="D152" s="15"/>
      <c r="E152" s="15"/>
      <c r="F152" s="15"/>
      <c r="G152" s="15" t="s">
        <v>268</v>
      </c>
      <c r="H152" s="15" t="s">
        <v>295</v>
      </c>
      <c r="I152" s="15" t="s">
        <v>295</v>
      </c>
      <c r="J152" s="15" t="s">
        <v>296</v>
      </c>
      <c r="K152" s="15" t="s">
        <v>294</v>
      </c>
    </row>
    <row r="153" ht="66" customHeight="1" spans="1:11">
      <c r="A153" s="15"/>
      <c r="B153" s="15"/>
      <c r="C153" s="15"/>
      <c r="D153" s="15"/>
      <c r="E153" s="15"/>
      <c r="F153" s="15" t="s">
        <v>297</v>
      </c>
      <c r="G153" s="15" t="s">
        <v>271</v>
      </c>
      <c r="H153" s="15" t="s">
        <v>298</v>
      </c>
      <c r="I153" s="15" t="s">
        <v>298</v>
      </c>
      <c r="J153" s="15" t="s">
        <v>293</v>
      </c>
      <c r="K153" s="15" t="s">
        <v>291</v>
      </c>
    </row>
    <row r="154" ht="66" customHeight="1" spans="1:11">
      <c r="A154" s="15"/>
      <c r="B154" s="15"/>
      <c r="C154" s="15"/>
      <c r="D154" s="15"/>
      <c r="E154" s="15"/>
      <c r="F154" s="15" t="s">
        <v>274</v>
      </c>
      <c r="G154" s="15" t="s">
        <v>299</v>
      </c>
      <c r="H154" s="15" t="s">
        <v>300</v>
      </c>
      <c r="I154" s="15" t="s">
        <v>300</v>
      </c>
      <c r="J154" s="15" t="s">
        <v>301</v>
      </c>
      <c r="K154" s="15" t="s">
        <v>294</v>
      </c>
    </row>
    <row r="155" ht="66" customHeight="1"/>
    <row r="156" ht="66" customHeight="1"/>
    <row r="157" ht="66" customHeight="1"/>
    <row r="158" ht="66" customHeight="1"/>
    <row r="159" ht="66" customHeight="1" spans="1:11">
      <c r="A159" s="12" t="s">
        <v>276</v>
      </c>
      <c r="B159" s="13" t="s">
        <v>277</v>
      </c>
      <c r="C159" s="14" t="s">
        <v>157</v>
      </c>
      <c r="D159" s="14" t="s">
        <v>278</v>
      </c>
      <c r="E159" s="14" t="s">
        <v>257</v>
      </c>
      <c r="F159" s="14" t="s">
        <v>260</v>
      </c>
      <c r="G159" s="14" t="s">
        <v>261</v>
      </c>
      <c r="H159" s="14" t="s">
        <v>262</v>
      </c>
      <c r="I159" s="14" t="s">
        <v>279</v>
      </c>
      <c r="J159" s="14" t="s">
        <v>263</v>
      </c>
      <c r="K159" s="14" t="s">
        <v>280</v>
      </c>
    </row>
    <row r="160" ht="66" customHeight="1" spans="1:11">
      <c r="A160" s="15" t="s">
        <v>281</v>
      </c>
      <c r="B160" s="15" t="s">
        <v>282</v>
      </c>
      <c r="C160" s="15" t="s">
        <v>341</v>
      </c>
      <c r="D160" s="15" t="s">
        <v>315</v>
      </c>
      <c r="E160" s="15" t="s">
        <v>284</v>
      </c>
      <c r="F160" s="15" t="s">
        <v>267</v>
      </c>
      <c r="G160" s="15" t="s">
        <v>285</v>
      </c>
      <c r="H160" s="15" t="s">
        <v>286</v>
      </c>
      <c r="I160" s="15" t="s">
        <v>286</v>
      </c>
      <c r="J160" s="15" t="s">
        <v>330</v>
      </c>
      <c r="K160" s="15">
        <v>20</v>
      </c>
    </row>
    <row r="161" ht="66" customHeight="1" spans="1:11">
      <c r="A161" s="15"/>
      <c r="B161" s="15"/>
      <c r="C161" s="15"/>
      <c r="D161" s="15"/>
      <c r="E161" s="15"/>
      <c r="F161" s="15" t="s">
        <v>264</v>
      </c>
      <c r="G161" s="15" t="s">
        <v>265</v>
      </c>
      <c r="H161" s="15" t="s">
        <v>288</v>
      </c>
      <c r="I161" s="15" t="s">
        <v>289</v>
      </c>
      <c r="J161" s="15" t="s">
        <v>290</v>
      </c>
      <c r="K161" s="15" t="s">
        <v>291</v>
      </c>
    </row>
    <row r="162" ht="66" customHeight="1" spans="1:11">
      <c r="A162" s="15"/>
      <c r="B162" s="15"/>
      <c r="C162" s="15"/>
      <c r="D162" s="15"/>
      <c r="E162" s="15"/>
      <c r="F162" s="15"/>
      <c r="G162" s="15" t="s">
        <v>266</v>
      </c>
      <c r="H162" s="15" t="s">
        <v>292</v>
      </c>
      <c r="I162" s="15" t="s">
        <v>292</v>
      </c>
      <c r="J162" s="15" t="s">
        <v>293</v>
      </c>
      <c r="K162" s="15" t="s">
        <v>294</v>
      </c>
    </row>
    <row r="163" ht="66" customHeight="1" spans="1:11">
      <c r="A163" s="15"/>
      <c r="B163" s="15"/>
      <c r="C163" s="15"/>
      <c r="D163" s="15"/>
      <c r="E163" s="15"/>
      <c r="F163" s="15"/>
      <c r="G163" s="15" t="s">
        <v>268</v>
      </c>
      <c r="H163" s="15" t="s">
        <v>295</v>
      </c>
      <c r="I163" s="15" t="s">
        <v>295</v>
      </c>
      <c r="J163" s="15" t="s">
        <v>296</v>
      </c>
      <c r="K163" s="15" t="s">
        <v>294</v>
      </c>
    </row>
    <row r="164" ht="66" customHeight="1" spans="1:11">
      <c r="A164" s="15"/>
      <c r="B164" s="15"/>
      <c r="C164" s="15"/>
      <c r="D164" s="15"/>
      <c r="E164" s="15"/>
      <c r="F164" s="15" t="s">
        <v>297</v>
      </c>
      <c r="G164" s="15" t="s">
        <v>271</v>
      </c>
      <c r="H164" s="15" t="s">
        <v>298</v>
      </c>
      <c r="I164" s="15" t="s">
        <v>298</v>
      </c>
      <c r="J164" s="15" t="s">
        <v>293</v>
      </c>
      <c r="K164" s="15" t="s">
        <v>291</v>
      </c>
    </row>
    <row r="165" ht="66" customHeight="1" spans="1:11">
      <c r="A165" s="15"/>
      <c r="B165" s="15"/>
      <c r="C165" s="15"/>
      <c r="D165" s="15"/>
      <c r="E165" s="15"/>
      <c r="F165" s="15" t="s">
        <v>274</v>
      </c>
      <c r="G165" s="15" t="s">
        <v>299</v>
      </c>
      <c r="H165" s="15" t="s">
        <v>300</v>
      </c>
      <c r="I165" s="15" t="s">
        <v>300</v>
      </c>
      <c r="J165" s="15" t="s">
        <v>301</v>
      </c>
      <c r="K165" s="15" t="s">
        <v>294</v>
      </c>
    </row>
    <row r="166" ht="66" customHeight="1"/>
    <row r="167" ht="66" customHeight="1"/>
    <row r="168" ht="66" customHeight="1"/>
    <row r="169" ht="66" customHeight="1" spans="1:11">
      <c r="A169" s="12" t="s">
        <v>276</v>
      </c>
      <c r="B169" s="13" t="s">
        <v>277</v>
      </c>
      <c r="C169" s="14" t="s">
        <v>157</v>
      </c>
      <c r="D169" s="14" t="s">
        <v>278</v>
      </c>
      <c r="E169" s="14" t="s">
        <v>257</v>
      </c>
      <c r="F169" s="14" t="s">
        <v>260</v>
      </c>
      <c r="G169" s="14" t="s">
        <v>261</v>
      </c>
      <c r="H169" s="14" t="s">
        <v>262</v>
      </c>
      <c r="I169" s="14" t="s">
        <v>279</v>
      </c>
      <c r="J169" s="14" t="s">
        <v>263</v>
      </c>
      <c r="K169" s="14" t="s">
        <v>280</v>
      </c>
    </row>
    <row r="170" ht="66" customHeight="1" spans="1:11">
      <c r="A170" s="15" t="s">
        <v>281</v>
      </c>
      <c r="B170" s="15" t="s">
        <v>282</v>
      </c>
      <c r="C170" s="15" t="s">
        <v>342</v>
      </c>
      <c r="D170" s="15">
        <v>21</v>
      </c>
      <c r="E170" s="15" t="s">
        <v>284</v>
      </c>
      <c r="F170" s="15" t="s">
        <v>267</v>
      </c>
      <c r="G170" s="15" t="s">
        <v>285</v>
      </c>
      <c r="H170" s="15" t="s">
        <v>286</v>
      </c>
      <c r="I170" s="15" t="s">
        <v>286</v>
      </c>
      <c r="J170" s="15" t="s">
        <v>343</v>
      </c>
      <c r="K170" s="15">
        <v>20</v>
      </c>
    </row>
    <row r="171" ht="66" customHeight="1" spans="1:11">
      <c r="A171" s="15"/>
      <c r="B171" s="15"/>
      <c r="C171" s="15"/>
      <c r="D171" s="15"/>
      <c r="E171" s="15"/>
      <c r="F171" s="15" t="s">
        <v>264</v>
      </c>
      <c r="G171" s="15" t="s">
        <v>265</v>
      </c>
      <c r="H171" s="15" t="s">
        <v>288</v>
      </c>
      <c r="I171" s="15" t="s">
        <v>289</v>
      </c>
      <c r="J171" s="15" t="s">
        <v>290</v>
      </c>
      <c r="K171" s="15" t="s">
        <v>291</v>
      </c>
    </row>
    <row r="172" ht="66" customHeight="1" spans="1:11">
      <c r="A172" s="15"/>
      <c r="B172" s="15"/>
      <c r="C172" s="15"/>
      <c r="D172" s="15"/>
      <c r="E172" s="15"/>
      <c r="F172" s="15"/>
      <c r="G172" s="15" t="s">
        <v>266</v>
      </c>
      <c r="H172" s="15" t="s">
        <v>292</v>
      </c>
      <c r="I172" s="15" t="s">
        <v>292</v>
      </c>
      <c r="J172" s="15" t="s">
        <v>293</v>
      </c>
      <c r="K172" s="15" t="s">
        <v>294</v>
      </c>
    </row>
    <row r="173" ht="66" customHeight="1" spans="1:11">
      <c r="A173" s="15"/>
      <c r="B173" s="15"/>
      <c r="C173" s="15"/>
      <c r="D173" s="15"/>
      <c r="E173" s="15"/>
      <c r="F173" s="15"/>
      <c r="G173" s="15" t="s">
        <v>268</v>
      </c>
      <c r="H173" s="15" t="s">
        <v>295</v>
      </c>
      <c r="I173" s="15" t="s">
        <v>295</v>
      </c>
      <c r="J173" s="15" t="s">
        <v>296</v>
      </c>
      <c r="K173" s="15" t="s">
        <v>294</v>
      </c>
    </row>
    <row r="174" ht="66" customHeight="1" spans="1:11">
      <c r="A174" s="15"/>
      <c r="B174" s="15"/>
      <c r="C174" s="15"/>
      <c r="D174" s="15"/>
      <c r="E174" s="15"/>
      <c r="F174" s="15" t="s">
        <v>297</v>
      </c>
      <c r="G174" s="15" t="s">
        <v>271</v>
      </c>
      <c r="H174" s="15" t="s">
        <v>298</v>
      </c>
      <c r="I174" s="15" t="s">
        <v>298</v>
      </c>
      <c r="J174" s="15" t="s">
        <v>293</v>
      </c>
      <c r="K174" s="15" t="s">
        <v>291</v>
      </c>
    </row>
    <row r="175" ht="66" customHeight="1" spans="1:11">
      <c r="A175" s="15"/>
      <c r="B175" s="15"/>
      <c r="C175" s="15"/>
      <c r="D175" s="15"/>
      <c r="E175" s="15"/>
      <c r="F175" s="15" t="s">
        <v>274</v>
      </c>
      <c r="G175" s="15" t="s">
        <v>299</v>
      </c>
      <c r="H175" s="15" t="s">
        <v>300</v>
      </c>
      <c r="I175" s="15" t="s">
        <v>300</v>
      </c>
      <c r="J175" s="15" t="s">
        <v>301</v>
      </c>
      <c r="K175" s="15" t="s">
        <v>294</v>
      </c>
    </row>
    <row r="176" ht="66" customHeight="1"/>
    <row r="177" ht="66" customHeight="1"/>
    <row r="178" ht="66" customHeight="1" spans="1:11">
      <c r="A178" s="12" t="s">
        <v>276</v>
      </c>
      <c r="B178" s="13" t="s">
        <v>277</v>
      </c>
      <c r="C178" s="14" t="s">
        <v>157</v>
      </c>
      <c r="D178" s="14" t="s">
        <v>278</v>
      </c>
      <c r="E178" s="14" t="s">
        <v>257</v>
      </c>
      <c r="F178" s="14" t="s">
        <v>260</v>
      </c>
      <c r="G178" s="14" t="s">
        <v>261</v>
      </c>
      <c r="H178" s="14" t="s">
        <v>262</v>
      </c>
      <c r="I178" s="14" t="s">
        <v>279</v>
      </c>
      <c r="J178" s="14" t="s">
        <v>263</v>
      </c>
      <c r="K178" s="14" t="s">
        <v>280</v>
      </c>
    </row>
    <row r="179" ht="66" customHeight="1" spans="1:11">
      <c r="A179" s="15" t="s">
        <v>281</v>
      </c>
      <c r="B179" s="15" t="s">
        <v>282</v>
      </c>
      <c r="C179" s="15" t="s">
        <v>344</v>
      </c>
      <c r="D179" s="15" t="s">
        <v>345</v>
      </c>
      <c r="E179" s="15" t="s">
        <v>284</v>
      </c>
      <c r="F179" s="15" t="s">
        <v>267</v>
      </c>
      <c r="G179" s="15" t="s">
        <v>285</v>
      </c>
      <c r="H179" s="15" t="s">
        <v>286</v>
      </c>
      <c r="I179" s="15" t="s">
        <v>286</v>
      </c>
      <c r="J179" s="15" t="s">
        <v>346</v>
      </c>
      <c r="K179" s="15">
        <v>20</v>
      </c>
    </row>
    <row r="180" ht="66" customHeight="1" spans="1:11">
      <c r="A180" s="15"/>
      <c r="B180" s="15"/>
      <c r="C180" s="15"/>
      <c r="D180" s="15"/>
      <c r="E180" s="15"/>
      <c r="F180" s="15" t="s">
        <v>264</v>
      </c>
      <c r="G180" s="15" t="s">
        <v>265</v>
      </c>
      <c r="H180" s="15" t="s">
        <v>288</v>
      </c>
      <c r="I180" s="15" t="s">
        <v>289</v>
      </c>
      <c r="J180" s="15" t="s">
        <v>290</v>
      </c>
      <c r="K180" s="15" t="s">
        <v>291</v>
      </c>
    </row>
    <row r="181" ht="66" customHeight="1" spans="1:11">
      <c r="A181" s="15"/>
      <c r="B181" s="15"/>
      <c r="C181" s="15"/>
      <c r="D181" s="15"/>
      <c r="E181" s="15"/>
      <c r="F181" s="15"/>
      <c r="G181" s="15" t="s">
        <v>266</v>
      </c>
      <c r="H181" s="15" t="s">
        <v>292</v>
      </c>
      <c r="I181" s="15" t="s">
        <v>292</v>
      </c>
      <c r="J181" s="15" t="s">
        <v>293</v>
      </c>
      <c r="K181" s="15" t="s">
        <v>294</v>
      </c>
    </row>
    <row r="182" ht="66" customHeight="1" spans="1:11">
      <c r="A182" s="15"/>
      <c r="B182" s="15"/>
      <c r="C182" s="15"/>
      <c r="D182" s="15"/>
      <c r="E182" s="15"/>
      <c r="F182" s="15"/>
      <c r="G182" s="15" t="s">
        <v>268</v>
      </c>
      <c r="H182" s="15" t="s">
        <v>295</v>
      </c>
      <c r="I182" s="15" t="s">
        <v>295</v>
      </c>
      <c r="J182" s="15" t="s">
        <v>296</v>
      </c>
      <c r="K182" s="15" t="s">
        <v>294</v>
      </c>
    </row>
    <row r="183" ht="66" customHeight="1" spans="1:11">
      <c r="A183" s="15"/>
      <c r="B183" s="15"/>
      <c r="C183" s="15"/>
      <c r="D183" s="15"/>
      <c r="E183" s="15"/>
      <c r="F183" s="15" t="s">
        <v>297</v>
      </c>
      <c r="G183" s="15" t="s">
        <v>271</v>
      </c>
      <c r="H183" s="15" t="s">
        <v>298</v>
      </c>
      <c r="I183" s="15" t="s">
        <v>298</v>
      </c>
      <c r="J183" s="15" t="s">
        <v>293</v>
      </c>
      <c r="K183" s="15" t="s">
        <v>291</v>
      </c>
    </row>
    <row r="184" ht="66" customHeight="1" spans="1:11">
      <c r="A184" s="15"/>
      <c r="B184" s="15"/>
      <c r="C184" s="15"/>
      <c r="D184" s="15"/>
      <c r="E184" s="15"/>
      <c r="F184" s="15" t="s">
        <v>274</v>
      </c>
      <c r="G184" s="15" t="s">
        <v>299</v>
      </c>
      <c r="H184" s="15" t="s">
        <v>300</v>
      </c>
      <c r="I184" s="15" t="s">
        <v>300</v>
      </c>
      <c r="J184" s="15" t="s">
        <v>301</v>
      </c>
      <c r="K184" s="15" t="s">
        <v>294</v>
      </c>
    </row>
    <row r="185" ht="66" customHeight="1"/>
    <row r="186" ht="66" customHeight="1"/>
    <row r="187" ht="66" customHeight="1"/>
    <row r="188" ht="66" customHeight="1" spans="1:11">
      <c r="A188" s="12" t="s">
        <v>276</v>
      </c>
      <c r="B188" s="13" t="s">
        <v>277</v>
      </c>
      <c r="C188" s="14" t="s">
        <v>157</v>
      </c>
      <c r="D188" s="14" t="s">
        <v>278</v>
      </c>
      <c r="E188" s="14" t="s">
        <v>257</v>
      </c>
      <c r="F188" s="14" t="s">
        <v>260</v>
      </c>
      <c r="G188" s="14" t="s">
        <v>261</v>
      </c>
      <c r="H188" s="14" t="s">
        <v>262</v>
      </c>
      <c r="I188" s="14" t="s">
        <v>279</v>
      </c>
      <c r="J188" s="14" t="s">
        <v>263</v>
      </c>
      <c r="K188" s="14" t="s">
        <v>280</v>
      </c>
    </row>
    <row r="189" ht="66" customHeight="1" spans="1:11">
      <c r="A189" s="15" t="s">
        <v>281</v>
      </c>
      <c r="B189" s="15" t="s">
        <v>282</v>
      </c>
      <c r="C189" s="15" t="s">
        <v>347</v>
      </c>
      <c r="D189" s="15" t="s">
        <v>348</v>
      </c>
      <c r="E189" s="15" t="s">
        <v>284</v>
      </c>
      <c r="F189" s="15" t="s">
        <v>267</v>
      </c>
      <c r="G189" s="15" t="s">
        <v>285</v>
      </c>
      <c r="H189" s="15" t="s">
        <v>286</v>
      </c>
      <c r="I189" s="15" t="s">
        <v>286</v>
      </c>
      <c r="J189" s="15" t="s">
        <v>349</v>
      </c>
      <c r="K189" s="15">
        <v>20</v>
      </c>
    </row>
    <row r="190" ht="66" customHeight="1" spans="1:11">
      <c r="A190" s="15"/>
      <c r="B190" s="15"/>
      <c r="C190" s="15"/>
      <c r="D190" s="15"/>
      <c r="E190" s="15"/>
      <c r="F190" s="15" t="s">
        <v>264</v>
      </c>
      <c r="G190" s="15" t="s">
        <v>265</v>
      </c>
      <c r="H190" s="15" t="s">
        <v>288</v>
      </c>
      <c r="I190" s="15" t="s">
        <v>289</v>
      </c>
      <c r="J190" s="15" t="s">
        <v>290</v>
      </c>
      <c r="K190" s="15" t="s">
        <v>291</v>
      </c>
    </row>
    <row r="191" ht="66" customHeight="1" spans="1:11">
      <c r="A191" s="15"/>
      <c r="B191" s="15"/>
      <c r="C191" s="15"/>
      <c r="D191" s="15"/>
      <c r="E191" s="15"/>
      <c r="F191" s="15"/>
      <c r="G191" s="15" t="s">
        <v>266</v>
      </c>
      <c r="H191" s="15" t="s">
        <v>292</v>
      </c>
      <c r="I191" s="15" t="s">
        <v>292</v>
      </c>
      <c r="J191" s="15" t="s">
        <v>293</v>
      </c>
      <c r="K191" s="15" t="s">
        <v>294</v>
      </c>
    </row>
    <row r="192" ht="66" customHeight="1" spans="1:11">
      <c r="A192" s="15"/>
      <c r="B192" s="15"/>
      <c r="C192" s="15"/>
      <c r="D192" s="15"/>
      <c r="E192" s="15"/>
      <c r="F192" s="15"/>
      <c r="G192" s="15" t="s">
        <v>268</v>
      </c>
      <c r="H192" s="15" t="s">
        <v>295</v>
      </c>
      <c r="I192" s="15" t="s">
        <v>295</v>
      </c>
      <c r="J192" s="15" t="s">
        <v>296</v>
      </c>
      <c r="K192" s="15" t="s">
        <v>294</v>
      </c>
    </row>
    <row r="193" ht="66" customHeight="1" spans="1:11">
      <c r="A193" s="15"/>
      <c r="B193" s="15"/>
      <c r="C193" s="15"/>
      <c r="D193" s="15"/>
      <c r="E193" s="15"/>
      <c r="F193" s="15" t="s">
        <v>297</v>
      </c>
      <c r="G193" s="15" t="s">
        <v>271</v>
      </c>
      <c r="H193" s="15" t="s">
        <v>298</v>
      </c>
      <c r="I193" s="15" t="s">
        <v>298</v>
      </c>
      <c r="J193" s="15" t="s">
        <v>293</v>
      </c>
      <c r="K193" s="15" t="s">
        <v>291</v>
      </c>
    </row>
    <row r="194" ht="66" customHeight="1" spans="1:11">
      <c r="A194" s="15"/>
      <c r="B194" s="15"/>
      <c r="C194" s="15"/>
      <c r="D194" s="15"/>
      <c r="E194" s="15"/>
      <c r="F194" s="15" t="s">
        <v>274</v>
      </c>
      <c r="G194" s="15" t="s">
        <v>299</v>
      </c>
      <c r="H194" s="15" t="s">
        <v>300</v>
      </c>
      <c r="I194" s="15" t="s">
        <v>300</v>
      </c>
      <c r="J194" s="15" t="s">
        <v>301</v>
      </c>
      <c r="K194" s="15" t="s">
        <v>294</v>
      </c>
    </row>
    <row r="195" ht="66" customHeight="1"/>
    <row r="196" ht="66" customHeight="1"/>
    <row r="197" ht="66" customHeight="1"/>
    <row r="198" ht="66" customHeight="1" spans="1:11">
      <c r="A198" s="12" t="s">
        <v>276</v>
      </c>
      <c r="B198" s="13" t="s">
        <v>277</v>
      </c>
      <c r="C198" s="14" t="s">
        <v>157</v>
      </c>
      <c r="D198" s="14" t="s">
        <v>278</v>
      </c>
      <c r="E198" s="14" t="s">
        <v>257</v>
      </c>
      <c r="F198" s="14" t="s">
        <v>260</v>
      </c>
      <c r="G198" s="14" t="s">
        <v>261</v>
      </c>
      <c r="H198" s="14" t="s">
        <v>262</v>
      </c>
      <c r="I198" s="14" t="s">
        <v>279</v>
      </c>
      <c r="J198" s="14" t="s">
        <v>263</v>
      </c>
      <c r="K198" s="14" t="s">
        <v>280</v>
      </c>
    </row>
    <row r="199" ht="66" customHeight="1" spans="1:11">
      <c r="A199" s="15" t="s">
        <v>281</v>
      </c>
      <c r="B199" s="15" t="s">
        <v>282</v>
      </c>
      <c r="C199" s="15" t="s">
        <v>350</v>
      </c>
      <c r="D199" s="15" t="s">
        <v>327</v>
      </c>
      <c r="E199" s="15" t="s">
        <v>284</v>
      </c>
      <c r="F199" s="15" t="s">
        <v>267</v>
      </c>
      <c r="G199" s="15" t="s">
        <v>285</v>
      </c>
      <c r="H199" s="15" t="s">
        <v>286</v>
      </c>
      <c r="I199" s="15" t="s">
        <v>286</v>
      </c>
      <c r="J199" s="15" t="s">
        <v>328</v>
      </c>
      <c r="K199" s="15">
        <v>20</v>
      </c>
    </row>
    <row r="200" ht="66" customHeight="1" spans="1:11">
      <c r="A200" s="15"/>
      <c r="B200" s="15"/>
      <c r="C200" s="15"/>
      <c r="D200" s="15"/>
      <c r="E200" s="15"/>
      <c r="F200" s="15" t="s">
        <v>264</v>
      </c>
      <c r="G200" s="15" t="s">
        <v>265</v>
      </c>
      <c r="H200" s="15" t="s">
        <v>288</v>
      </c>
      <c r="I200" s="15" t="s">
        <v>289</v>
      </c>
      <c r="J200" s="15" t="s">
        <v>290</v>
      </c>
      <c r="K200" s="15" t="s">
        <v>291</v>
      </c>
    </row>
    <row r="201" ht="66" customHeight="1" spans="1:11">
      <c r="A201" s="15"/>
      <c r="B201" s="15"/>
      <c r="C201" s="15"/>
      <c r="D201" s="15"/>
      <c r="E201" s="15"/>
      <c r="F201" s="15"/>
      <c r="G201" s="15" t="s">
        <v>266</v>
      </c>
      <c r="H201" s="15" t="s">
        <v>292</v>
      </c>
      <c r="I201" s="15" t="s">
        <v>292</v>
      </c>
      <c r="J201" s="15" t="s">
        <v>293</v>
      </c>
      <c r="K201" s="15" t="s">
        <v>294</v>
      </c>
    </row>
    <row r="202" ht="66" customHeight="1" spans="1:11">
      <c r="A202" s="15"/>
      <c r="B202" s="15"/>
      <c r="C202" s="15"/>
      <c r="D202" s="15"/>
      <c r="E202" s="15"/>
      <c r="F202" s="15"/>
      <c r="G202" s="15" t="s">
        <v>268</v>
      </c>
      <c r="H202" s="15" t="s">
        <v>295</v>
      </c>
      <c r="I202" s="15" t="s">
        <v>295</v>
      </c>
      <c r="J202" s="15" t="s">
        <v>296</v>
      </c>
      <c r="K202" s="15" t="s">
        <v>294</v>
      </c>
    </row>
    <row r="203" ht="66" customHeight="1" spans="1:11">
      <c r="A203" s="15"/>
      <c r="B203" s="15"/>
      <c r="C203" s="15"/>
      <c r="D203" s="15"/>
      <c r="E203" s="15"/>
      <c r="F203" s="15" t="s">
        <v>297</v>
      </c>
      <c r="G203" s="15" t="s">
        <v>271</v>
      </c>
      <c r="H203" s="15" t="s">
        <v>298</v>
      </c>
      <c r="I203" s="15" t="s">
        <v>298</v>
      </c>
      <c r="J203" s="15" t="s">
        <v>293</v>
      </c>
      <c r="K203" s="15" t="s">
        <v>291</v>
      </c>
    </row>
    <row r="204" ht="66" customHeight="1" spans="1:11">
      <c r="A204" s="15"/>
      <c r="B204" s="15"/>
      <c r="C204" s="15"/>
      <c r="D204" s="15"/>
      <c r="E204" s="15"/>
      <c r="F204" s="15" t="s">
        <v>274</v>
      </c>
      <c r="G204" s="15" t="s">
        <v>299</v>
      </c>
      <c r="H204" s="15" t="s">
        <v>300</v>
      </c>
      <c r="I204" s="15" t="s">
        <v>300</v>
      </c>
      <c r="J204" s="15" t="s">
        <v>301</v>
      </c>
      <c r="K204" s="15" t="s">
        <v>294</v>
      </c>
    </row>
    <row r="205" ht="66" customHeight="1"/>
    <row r="206" ht="66" customHeight="1"/>
    <row r="207" ht="66" customHeight="1" spans="1:11">
      <c r="A207" s="12" t="s">
        <v>276</v>
      </c>
      <c r="B207" s="13" t="s">
        <v>277</v>
      </c>
      <c r="C207" s="14" t="s">
        <v>157</v>
      </c>
      <c r="D207" s="14" t="s">
        <v>278</v>
      </c>
      <c r="E207" s="14" t="s">
        <v>257</v>
      </c>
      <c r="F207" s="14" t="s">
        <v>260</v>
      </c>
      <c r="G207" s="14" t="s">
        <v>261</v>
      </c>
      <c r="H207" s="14" t="s">
        <v>262</v>
      </c>
      <c r="I207" s="14" t="s">
        <v>279</v>
      </c>
      <c r="J207" s="14" t="s">
        <v>263</v>
      </c>
      <c r="K207" s="14" t="s">
        <v>280</v>
      </c>
    </row>
    <row r="208" ht="66" customHeight="1" spans="1:11">
      <c r="A208" s="15" t="s">
        <v>281</v>
      </c>
      <c r="B208" s="15" t="s">
        <v>282</v>
      </c>
      <c r="C208" s="15" t="s">
        <v>351</v>
      </c>
      <c r="D208" s="15" t="s">
        <v>332</v>
      </c>
      <c r="E208" s="15" t="s">
        <v>284</v>
      </c>
      <c r="F208" s="15" t="s">
        <v>267</v>
      </c>
      <c r="G208" s="15" t="s">
        <v>285</v>
      </c>
      <c r="H208" s="15" t="s">
        <v>286</v>
      </c>
      <c r="I208" s="15" t="s">
        <v>286</v>
      </c>
      <c r="J208" s="15" t="s">
        <v>333</v>
      </c>
      <c r="K208" s="15">
        <v>20</v>
      </c>
    </row>
    <row r="209" ht="66" customHeight="1" spans="1:11">
      <c r="A209" s="15"/>
      <c r="B209" s="15"/>
      <c r="C209" s="15"/>
      <c r="D209" s="15"/>
      <c r="E209" s="15"/>
      <c r="F209" s="15" t="s">
        <v>264</v>
      </c>
      <c r="G209" s="15" t="s">
        <v>265</v>
      </c>
      <c r="H209" s="15" t="s">
        <v>288</v>
      </c>
      <c r="I209" s="15" t="s">
        <v>289</v>
      </c>
      <c r="J209" s="15" t="s">
        <v>290</v>
      </c>
      <c r="K209" s="15" t="s">
        <v>291</v>
      </c>
    </row>
    <row r="210" ht="66" customHeight="1" spans="1:11">
      <c r="A210" s="15"/>
      <c r="B210" s="15"/>
      <c r="C210" s="15"/>
      <c r="D210" s="15"/>
      <c r="E210" s="15"/>
      <c r="F210" s="15"/>
      <c r="G210" s="15" t="s">
        <v>266</v>
      </c>
      <c r="H210" s="15" t="s">
        <v>292</v>
      </c>
      <c r="I210" s="15" t="s">
        <v>292</v>
      </c>
      <c r="J210" s="15" t="s">
        <v>293</v>
      </c>
      <c r="K210" s="15" t="s">
        <v>294</v>
      </c>
    </row>
    <row r="211" ht="66" customHeight="1" spans="1:11">
      <c r="A211" s="15"/>
      <c r="B211" s="15"/>
      <c r="C211" s="15"/>
      <c r="D211" s="15"/>
      <c r="E211" s="15"/>
      <c r="F211" s="15"/>
      <c r="G211" s="15" t="s">
        <v>268</v>
      </c>
      <c r="H211" s="15" t="s">
        <v>295</v>
      </c>
      <c r="I211" s="15" t="s">
        <v>295</v>
      </c>
      <c r="J211" s="15" t="s">
        <v>296</v>
      </c>
      <c r="K211" s="15" t="s">
        <v>294</v>
      </c>
    </row>
    <row r="212" ht="66" customHeight="1" spans="1:11">
      <c r="A212" s="15"/>
      <c r="B212" s="15"/>
      <c r="C212" s="15"/>
      <c r="D212" s="15"/>
      <c r="E212" s="15"/>
      <c r="F212" s="15" t="s">
        <v>297</v>
      </c>
      <c r="G212" s="15" t="s">
        <v>271</v>
      </c>
      <c r="H212" s="15" t="s">
        <v>298</v>
      </c>
      <c r="I212" s="15" t="s">
        <v>298</v>
      </c>
      <c r="J212" s="15" t="s">
        <v>293</v>
      </c>
      <c r="K212" s="15" t="s">
        <v>291</v>
      </c>
    </row>
    <row r="213" ht="66" customHeight="1" spans="1:11">
      <c r="A213" s="15"/>
      <c r="B213" s="15"/>
      <c r="C213" s="15"/>
      <c r="D213" s="15"/>
      <c r="E213" s="15"/>
      <c r="F213" s="15" t="s">
        <v>274</v>
      </c>
      <c r="G213" s="15" t="s">
        <v>299</v>
      </c>
      <c r="H213" s="15" t="s">
        <v>300</v>
      </c>
      <c r="I213" s="15" t="s">
        <v>300</v>
      </c>
      <c r="J213" s="15" t="s">
        <v>301</v>
      </c>
      <c r="K213" s="15" t="s">
        <v>294</v>
      </c>
    </row>
    <row r="214" ht="66" customHeight="1"/>
    <row r="215" ht="66" customHeight="1" spans="1:11">
      <c r="A215" s="12" t="s">
        <v>276</v>
      </c>
      <c r="B215" s="13" t="s">
        <v>277</v>
      </c>
      <c r="C215" s="14" t="s">
        <v>157</v>
      </c>
      <c r="D215" s="14" t="s">
        <v>278</v>
      </c>
      <c r="E215" s="14" t="s">
        <v>257</v>
      </c>
      <c r="F215" s="14" t="s">
        <v>260</v>
      </c>
      <c r="G215" s="14" t="s">
        <v>261</v>
      </c>
      <c r="H215" s="14" t="s">
        <v>262</v>
      </c>
      <c r="I215" s="14" t="s">
        <v>279</v>
      </c>
      <c r="J215" s="14" t="s">
        <v>263</v>
      </c>
      <c r="K215" s="14" t="s">
        <v>280</v>
      </c>
    </row>
    <row r="216" ht="66" customHeight="1" spans="1:11">
      <c r="A216" s="15" t="s">
        <v>281</v>
      </c>
      <c r="B216" s="15" t="s">
        <v>282</v>
      </c>
      <c r="C216" s="15" t="s">
        <v>352</v>
      </c>
      <c r="D216" s="15" t="s">
        <v>332</v>
      </c>
      <c r="E216" s="15" t="s">
        <v>284</v>
      </c>
      <c r="F216" s="15" t="s">
        <v>267</v>
      </c>
      <c r="G216" s="15" t="s">
        <v>285</v>
      </c>
      <c r="H216" s="15" t="s">
        <v>286</v>
      </c>
      <c r="I216" s="15" t="s">
        <v>286</v>
      </c>
      <c r="J216" s="15" t="s">
        <v>333</v>
      </c>
      <c r="K216" s="15">
        <v>20</v>
      </c>
    </row>
    <row r="217" ht="66" customHeight="1" spans="1:11">
      <c r="A217" s="15"/>
      <c r="B217" s="15"/>
      <c r="C217" s="15"/>
      <c r="D217" s="15"/>
      <c r="E217" s="15"/>
      <c r="F217" s="15" t="s">
        <v>264</v>
      </c>
      <c r="G217" s="15" t="s">
        <v>265</v>
      </c>
      <c r="H217" s="15" t="s">
        <v>288</v>
      </c>
      <c r="I217" s="15" t="s">
        <v>289</v>
      </c>
      <c r="J217" s="15" t="s">
        <v>290</v>
      </c>
      <c r="K217" s="15" t="s">
        <v>291</v>
      </c>
    </row>
    <row r="218" ht="66" customHeight="1" spans="1:11">
      <c r="A218" s="15"/>
      <c r="B218" s="15"/>
      <c r="C218" s="15"/>
      <c r="D218" s="15"/>
      <c r="E218" s="15"/>
      <c r="F218" s="15"/>
      <c r="G218" s="15" t="s">
        <v>266</v>
      </c>
      <c r="H218" s="15" t="s">
        <v>292</v>
      </c>
      <c r="I218" s="15" t="s">
        <v>292</v>
      </c>
      <c r="J218" s="15" t="s">
        <v>293</v>
      </c>
      <c r="K218" s="15" t="s">
        <v>294</v>
      </c>
    </row>
    <row r="219" ht="66" customHeight="1" spans="1:11">
      <c r="A219" s="15"/>
      <c r="B219" s="15"/>
      <c r="C219" s="15"/>
      <c r="D219" s="15"/>
      <c r="E219" s="15"/>
      <c r="F219" s="15"/>
      <c r="G219" s="15" t="s">
        <v>268</v>
      </c>
      <c r="H219" s="15" t="s">
        <v>295</v>
      </c>
      <c r="I219" s="15" t="s">
        <v>295</v>
      </c>
      <c r="J219" s="15" t="s">
        <v>296</v>
      </c>
      <c r="K219" s="15" t="s">
        <v>294</v>
      </c>
    </row>
    <row r="220" ht="66" customHeight="1" spans="1:11">
      <c r="A220" s="15"/>
      <c r="B220" s="15"/>
      <c r="C220" s="15"/>
      <c r="D220" s="15"/>
      <c r="E220" s="15"/>
      <c r="F220" s="15" t="s">
        <v>297</v>
      </c>
      <c r="G220" s="15" t="s">
        <v>271</v>
      </c>
      <c r="H220" s="15" t="s">
        <v>298</v>
      </c>
      <c r="I220" s="15" t="s">
        <v>298</v>
      </c>
      <c r="J220" s="15" t="s">
        <v>293</v>
      </c>
      <c r="K220" s="15" t="s">
        <v>291</v>
      </c>
    </row>
    <row r="221" ht="66" customHeight="1" spans="1:11">
      <c r="A221" s="15"/>
      <c r="B221" s="15"/>
      <c r="C221" s="15"/>
      <c r="D221" s="15"/>
      <c r="E221" s="15"/>
      <c r="F221" s="15" t="s">
        <v>274</v>
      </c>
      <c r="G221" s="15" t="s">
        <v>299</v>
      </c>
      <c r="H221" s="15" t="s">
        <v>300</v>
      </c>
      <c r="I221" s="15" t="s">
        <v>300</v>
      </c>
      <c r="J221" s="15" t="s">
        <v>301</v>
      </c>
      <c r="K221" s="15" t="s">
        <v>294</v>
      </c>
    </row>
    <row r="222" ht="66" customHeight="1"/>
    <row r="223" ht="66" customHeight="1"/>
    <row r="224" ht="66" customHeight="1"/>
    <row r="225" ht="66" customHeight="1" spans="1:11">
      <c r="A225" s="12" t="s">
        <v>276</v>
      </c>
      <c r="B225" s="13" t="s">
        <v>277</v>
      </c>
      <c r="C225" s="14" t="s">
        <v>157</v>
      </c>
      <c r="D225" s="14" t="s">
        <v>278</v>
      </c>
      <c r="E225" s="14" t="s">
        <v>257</v>
      </c>
      <c r="F225" s="14" t="s">
        <v>260</v>
      </c>
      <c r="G225" s="14" t="s">
        <v>261</v>
      </c>
      <c r="H225" s="14" t="s">
        <v>262</v>
      </c>
      <c r="I225" s="14" t="s">
        <v>279</v>
      </c>
      <c r="J225" s="14" t="s">
        <v>263</v>
      </c>
      <c r="K225" s="14" t="s">
        <v>280</v>
      </c>
    </row>
    <row r="226" ht="66" customHeight="1" spans="1:11">
      <c r="A226" s="15" t="s">
        <v>281</v>
      </c>
      <c r="B226" s="15" t="s">
        <v>282</v>
      </c>
      <c r="C226" s="15" t="s">
        <v>353</v>
      </c>
      <c r="D226" s="15" t="s">
        <v>315</v>
      </c>
      <c r="E226" s="15" t="s">
        <v>284</v>
      </c>
      <c r="F226" s="15" t="s">
        <v>267</v>
      </c>
      <c r="G226" s="15" t="s">
        <v>285</v>
      </c>
      <c r="H226" s="15" t="s">
        <v>286</v>
      </c>
      <c r="I226" s="15" t="s">
        <v>286</v>
      </c>
      <c r="J226" s="15" t="s">
        <v>330</v>
      </c>
      <c r="K226" s="15">
        <v>20</v>
      </c>
    </row>
    <row r="227" ht="66" customHeight="1" spans="1:11">
      <c r="A227" s="15"/>
      <c r="B227" s="15"/>
      <c r="C227" s="15"/>
      <c r="D227" s="15"/>
      <c r="E227" s="15"/>
      <c r="F227" s="15" t="s">
        <v>264</v>
      </c>
      <c r="G227" s="15" t="s">
        <v>265</v>
      </c>
      <c r="H227" s="15" t="s">
        <v>288</v>
      </c>
      <c r="I227" s="15" t="s">
        <v>289</v>
      </c>
      <c r="J227" s="15" t="s">
        <v>290</v>
      </c>
      <c r="K227" s="15" t="s">
        <v>291</v>
      </c>
    </row>
    <row r="228" ht="66" customHeight="1" spans="1:11">
      <c r="A228" s="15"/>
      <c r="B228" s="15"/>
      <c r="C228" s="15"/>
      <c r="D228" s="15"/>
      <c r="E228" s="15"/>
      <c r="F228" s="15"/>
      <c r="G228" s="15" t="s">
        <v>266</v>
      </c>
      <c r="H228" s="15" t="s">
        <v>292</v>
      </c>
      <c r="I228" s="15" t="s">
        <v>292</v>
      </c>
      <c r="J228" s="15" t="s">
        <v>293</v>
      </c>
      <c r="K228" s="15" t="s">
        <v>294</v>
      </c>
    </row>
    <row r="229" ht="66" customHeight="1" spans="1:11">
      <c r="A229" s="15"/>
      <c r="B229" s="15"/>
      <c r="C229" s="15"/>
      <c r="D229" s="15"/>
      <c r="E229" s="15"/>
      <c r="F229" s="15"/>
      <c r="G229" s="15" t="s">
        <v>268</v>
      </c>
      <c r="H229" s="15" t="s">
        <v>295</v>
      </c>
      <c r="I229" s="15" t="s">
        <v>295</v>
      </c>
      <c r="J229" s="15" t="s">
        <v>296</v>
      </c>
      <c r="K229" s="15" t="s">
        <v>294</v>
      </c>
    </row>
    <row r="230" ht="66" customHeight="1" spans="1:11">
      <c r="A230" s="15"/>
      <c r="B230" s="15"/>
      <c r="C230" s="15"/>
      <c r="D230" s="15"/>
      <c r="E230" s="15"/>
      <c r="F230" s="15" t="s">
        <v>297</v>
      </c>
      <c r="G230" s="15" t="s">
        <v>271</v>
      </c>
      <c r="H230" s="15" t="s">
        <v>298</v>
      </c>
      <c r="I230" s="15" t="s">
        <v>298</v>
      </c>
      <c r="J230" s="15" t="s">
        <v>293</v>
      </c>
      <c r="K230" s="15" t="s">
        <v>291</v>
      </c>
    </row>
    <row r="231" ht="66" customHeight="1" spans="1:11">
      <c r="A231" s="15"/>
      <c r="B231" s="15"/>
      <c r="C231" s="15"/>
      <c r="D231" s="15"/>
      <c r="E231" s="15"/>
      <c r="F231" s="15" t="s">
        <v>274</v>
      </c>
      <c r="G231" s="15" t="s">
        <v>299</v>
      </c>
      <c r="H231" s="15" t="s">
        <v>300</v>
      </c>
      <c r="I231" s="15" t="s">
        <v>300</v>
      </c>
      <c r="J231" s="15" t="s">
        <v>301</v>
      </c>
      <c r="K231" s="15" t="s">
        <v>294</v>
      </c>
    </row>
    <row r="232" ht="66" customHeight="1"/>
    <row r="233" ht="66" customHeight="1"/>
    <row r="234" ht="66" customHeight="1" spans="1:11">
      <c r="A234" s="12" t="s">
        <v>276</v>
      </c>
      <c r="B234" s="13" t="s">
        <v>277</v>
      </c>
      <c r="C234" s="14" t="s">
        <v>157</v>
      </c>
      <c r="D234" s="14" t="s">
        <v>278</v>
      </c>
      <c r="E234" s="14" t="s">
        <v>257</v>
      </c>
      <c r="F234" s="14" t="s">
        <v>260</v>
      </c>
      <c r="G234" s="14" t="s">
        <v>261</v>
      </c>
      <c r="H234" s="14" t="s">
        <v>262</v>
      </c>
      <c r="I234" s="14" t="s">
        <v>279</v>
      </c>
      <c r="J234" s="14" t="s">
        <v>263</v>
      </c>
      <c r="K234" s="14" t="s">
        <v>280</v>
      </c>
    </row>
    <row r="235" ht="66" customHeight="1" spans="1:11">
      <c r="A235" s="15" t="s">
        <v>281</v>
      </c>
      <c r="B235" s="15" t="s">
        <v>282</v>
      </c>
      <c r="C235" s="15" t="s">
        <v>354</v>
      </c>
      <c r="D235" s="15" t="s">
        <v>355</v>
      </c>
      <c r="E235" s="15" t="s">
        <v>284</v>
      </c>
      <c r="F235" s="15" t="s">
        <v>267</v>
      </c>
      <c r="G235" s="15" t="s">
        <v>285</v>
      </c>
      <c r="H235" s="15" t="s">
        <v>286</v>
      </c>
      <c r="I235" s="15" t="s">
        <v>286</v>
      </c>
      <c r="J235" s="15" t="s">
        <v>356</v>
      </c>
      <c r="K235" s="15">
        <v>20</v>
      </c>
    </row>
    <row r="236" ht="66" customHeight="1" spans="1:11">
      <c r="A236" s="15"/>
      <c r="B236" s="15"/>
      <c r="C236" s="15"/>
      <c r="D236" s="15"/>
      <c r="E236" s="15"/>
      <c r="F236" s="15" t="s">
        <v>264</v>
      </c>
      <c r="G236" s="15" t="s">
        <v>265</v>
      </c>
      <c r="H236" s="15" t="s">
        <v>288</v>
      </c>
      <c r="I236" s="15" t="s">
        <v>289</v>
      </c>
      <c r="J236" s="15" t="s">
        <v>290</v>
      </c>
      <c r="K236" s="15" t="s">
        <v>291</v>
      </c>
    </row>
    <row r="237" ht="66" customHeight="1" spans="1:11">
      <c r="A237" s="15"/>
      <c r="B237" s="15"/>
      <c r="C237" s="15"/>
      <c r="D237" s="15"/>
      <c r="E237" s="15"/>
      <c r="F237" s="15"/>
      <c r="G237" s="15" t="s">
        <v>266</v>
      </c>
      <c r="H237" s="15" t="s">
        <v>292</v>
      </c>
      <c r="I237" s="15" t="s">
        <v>292</v>
      </c>
      <c r="J237" s="15" t="s">
        <v>293</v>
      </c>
      <c r="K237" s="15" t="s">
        <v>294</v>
      </c>
    </row>
    <row r="238" ht="66" customHeight="1" spans="1:11">
      <c r="A238" s="15"/>
      <c r="B238" s="15"/>
      <c r="C238" s="15"/>
      <c r="D238" s="15"/>
      <c r="E238" s="15"/>
      <c r="F238" s="15"/>
      <c r="G238" s="15" t="s">
        <v>268</v>
      </c>
      <c r="H238" s="15" t="s">
        <v>295</v>
      </c>
      <c r="I238" s="15" t="s">
        <v>295</v>
      </c>
      <c r="J238" s="15" t="s">
        <v>296</v>
      </c>
      <c r="K238" s="15" t="s">
        <v>294</v>
      </c>
    </row>
    <row r="239" ht="66" customHeight="1" spans="1:11">
      <c r="A239" s="15"/>
      <c r="B239" s="15"/>
      <c r="C239" s="15"/>
      <c r="D239" s="15"/>
      <c r="E239" s="15"/>
      <c r="F239" s="15" t="s">
        <v>297</v>
      </c>
      <c r="G239" s="15" t="s">
        <v>271</v>
      </c>
      <c r="H239" s="15" t="s">
        <v>298</v>
      </c>
      <c r="I239" s="15" t="s">
        <v>298</v>
      </c>
      <c r="J239" s="15" t="s">
        <v>293</v>
      </c>
      <c r="K239" s="15" t="s">
        <v>291</v>
      </c>
    </row>
    <row r="240" ht="66" customHeight="1" spans="1:11">
      <c r="A240" s="15"/>
      <c r="B240" s="15"/>
      <c r="C240" s="15"/>
      <c r="D240" s="15"/>
      <c r="E240" s="15"/>
      <c r="F240" s="15" t="s">
        <v>274</v>
      </c>
      <c r="G240" s="15" t="s">
        <v>299</v>
      </c>
      <c r="H240" s="15" t="s">
        <v>300</v>
      </c>
      <c r="I240" s="15" t="s">
        <v>300</v>
      </c>
      <c r="J240" s="15" t="s">
        <v>301</v>
      </c>
      <c r="K240" s="15" t="s">
        <v>294</v>
      </c>
    </row>
    <row r="241" ht="66" customHeight="1"/>
    <row r="242" ht="66" customHeight="1"/>
    <row r="243" ht="66" customHeight="1" spans="1:11">
      <c r="A243" s="12" t="s">
        <v>276</v>
      </c>
      <c r="B243" s="13" t="s">
        <v>277</v>
      </c>
      <c r="C243" s="14" t="s">
        <v>157</v>
      </c>
      <c r="D243" s="14" t="s">
        <v>278</v>
      </c>
      <c r="E243" s="14" t="s">
        <v>257</v>
      </c>
      <c r="F243" s="14" t="s">
        <v>260</v>
      </c>
      <c r="G243" s="14" t="s">
        <v>261</v>
      </c>
      <c r="H243" s="14" t="s">
        <v>262</v>
      </c>
      <c r="I243" s="14" t="s">
        <v>279</v>
      </c>
      <c r="J243" s="14" t="s">
        <v>263</v>
      </c>
      <c r="K243" s="14" t="s">
        <v>280</v>
      </c>
    </row>
    <row r="244" ht="66" customHeight="1" spans="1:11">
      <c r="A244" s="15" t="s">
        <v>281</v>
      </c>
      <c r="B244" s="15" t="s">
        <v>282</v>
      </c>
      <c r="C244" s="15" t="s">
        <v>357</v>
      </c>
      <c r="D244" s="15" t="s">
        <v>358</v>
      </c>
      <c r="E244" s="15" t="s">
        <v>284</v>
      </c>
      <c r="F244" s="15" t="s">
        <v>267</v>
      </c>
      <c r="G244" s="15" t="s">
        <v>285</v>
      </c>
      <c r="H244" s="15" t="s">
        <v>286</v>
      </c>
      <c r="I244" s="15" t="s">
        <v>286</v>
      </c>
      <c r="J244" s="15" t="s">
        <v>359</v>
      </c>
      <c r="K244" s="15">
        <v>20</v>
      </c>
    </row>
    <row r="245" ht="66" customHeight="1" spans="1:11">
      <c r="A245" s="15"/>
      <c r="B245" s="15"/>
      <c r="C245" s="15"/>
      <c r="D245" s="15"/>
      <c r="E245" s="15"/>
      <c r="F245" s="15" t="s">
        <v>264</v>
      </c>
      <c r="G245" s="15" t="s">
        <v>265</v>
      </c>
      <c r="H245" s="15" t="s">
        <v>288</v>
      </c>
      <c r="I245" s="15" t="s">
        <v>289</v>
      </c>
      <c r="J245" s="15" t="s">
        <v>290</v>
      </c>
      <c r="K245" s="15" t="s">
        <v>291</v>
      </c>
    </row>
    <row r="246" ht="66" customHeight="1" spans="1:11">
      <c r="A246" s="15"/>
      <c r="B246" s="15"/>
      <c r="C246" s="15"/>
      <c r="D246" s="15"/>
      <c r="E246" s="15"/>
      <c r="F246" s="15"/>
      <c r="G246" s="15" t="s">
        <v>266</v>
      </c>
      <c r="H246" s="15" t="s">
        <v>292</v>
      </c>
      <c r="I246" s="15" t="s">
        <v>292</v>
      </c>
      <c r="J246" s="15" t="s">
        <v>293</v>
      </c>
      <c r="K246" s="15" t="s">
        <v>294</v>
      </c>
    </row>
    <row r="247" ht="66" customHeight="1" spans="1:11">
      <c r="A247" s="15"/>
      <c r="B247" s="15"/>
      <c r="C247" s="15"/>
      <c r="D247" s="15"/>
      <c r="E247" s="15"/>
      <c r="F247" s="15"/>
      <c r="G247" s="15" t="s">
        <v>268</v>
      </c>
      <c r="H247" s="15" t="s">
        <v>295</v>
      </c>
      <c r="I247" s="15" t="s">
        <v>295</v>
      </c>
      <c r="J247" s="15" t="s">
        <v>296</v>
      </c>
      <c r="K247" s="15" t="s">
        <v>294</v>
      </c>
    </row>
    <row r="248" ht="66" customHeight="1" spans="1:11">
      <c r="A248" s="15"/>
      <c r="B248" s="15"/>
      <c r="C248" s="15"/>
      <c r="D248" s="15"/>
      <c r="E248" s="15"/>
      <c r="F248" s="15" t="s">
        <v>297</v>
      </c>
      <c r="G248" s="15" t="s">
        <v>271</v>
      </c>
      <c r="H248" s="15" t="s">
        <v>298</v>
      </c>
      <c r="I248" s="15" t="s">
        <v>298</v>
      </c>
      <c r="J248" s="15" t="s">
        <v>293</v>
      </c>
      <c r="K248" s="15" t="s">
        <v>291</v>
      </c>
    </row>
    <row r="249" ht="66" customHeight="1" spans="1:11">
      <c r="A249" s="15"/>
      <c r="B249" s="15"/>
      <c r="C249" s="15"/>
      <c r="D249" s="15"/>
      <c r="E249" s="15"/>
      <c r="F249" s="15" t="s">
        <v>274</v>
      </c>
      <c r="G249" s="15" t="s">
        <v>299</v>
      </c>
      <c r="H249" s="15" t="s">
        <v>300</v>
      </c>
      <c r="I249" s="15" t="s">
        <v>300</v>
      </c>
      <c r="J249" s="15" t="s">
        <v>301</v>
      </c>
      <c r="K249" s="15" t="s">
        <v>294</v>
      </c>
    </row>
    <row r="250" ht="66" customHeight="1"/>
    <row r="251" ht="66" customHeight="1" spans="1:11">
      <c r="A251" s="12" t="s">
        <v>276</v>
      </c>
      <c r="B251" s="13" t="s">
        <v>277</v>
      </c>
      <c r="C251" s="14" t="s">
        <v>157</v>
      </c>
      <c r="D251" s="14" t="s">
        <v>278</v>
      </c>
      <c r="E251" s="14" t="s">
        <v>257</v>
      </c>
      <c r="F251" s="14" t="s">
        <v>260</v>
      </c>
      <c r="G251" s="14" t="s">
        <v>261</v>
      </c>
      <c r="H251" s="14" t="s">
        <v>262</v>
      </c>
      <c r="I251" s="14" t="s">
        <v>279</v>
      </c>
      <c r="J251" s="14" t="s">
        <v>263</v>
      </c>
      <c r="K251" s="14" t="s">
        <v>280</v>
      </c>
    </row>
    <row r="252" ht="66" customHeight="1" spans="1:11">
      <c r="A252" s="15" t="s">
        <v>281</v>
      </c>
      <c r="B252" s="15" t="s">
        <v>282</v>
      </c>
      <c r="C252" s="15" t="s">
        <v>360</v>
      </c>
      <c r="D252" s="15" t="s">
        <v>361</v>
      </c>
      <c r="E252" s="15" t="s">
        <v>284</v>
      </c>
      <c r="F252" s="15" t="s">
        <v>267</v>
      </c>
      <c r="G252" s="15" t="s">
        <v>285</v>
      </c>
      <c r="H252" s="15" t="s">
        <v>286</v>
      </c>
      <c r="I252" s="15" t="s">
        <v>286</v>
      </c>
      <c r="J252" s="15" t="s">
        <v>362</v>
      </c>
      <c r="K252" s="15">
        <v>20</v>
      </c>
    </row>
    <row r="253" ht="66" customHeight="1" spans="1:11">
      <c r="A253" s="15"/>
      <c r="B253" s="15"/>
      <c r="C253" s="15"/>
      <c r="D253" s="15"/>
      <c r="E253" s="15"/>
      <c r="F253" s="15" t="s">
        <v>264</v>
      </c>
      <c r="G253" s="15" t="s">
        <v>265</v>
      </c>
      <c r="H253" s="15" t="s">
        <v>288</v>
      </c>
      <c r="I253" s="15" t="s">
        <v>289</v>
      </c>
      <c r="J253" s="15" t="s">
        <v>290</v>
      </c>
      <c r="K253" s="15" t="s">
        <v>291</v>
      </c>
    </row>
    <row r="254" ht="66" customHeight="1" spans="1:11">
      <c r="A254" s="15"/>
      <c r="B254" s="15"/>
      <c r="C254" s="15"/>
      <c r="D254" s="15"/>
      <c r="E254" s="15"/>
      <c r="F254" s="15"/>
      <c r="G254" s="15" t="s">
        <v>266</v>
      </c>
      <c r="H254" s="15" t="s">
        <v>292</v>
      </c>
      <c r="I254" s="15" t="s">
        <v>292</v>
      </c>
      <c r="J254" s="15" t="s">
        <v>293</v>
      </c>
      <c r="K254" s="15" t="s">
        <v>294</v>
      </c>
    </row>
    <row r="255" ht="66" customHeight="1" spans="1:11">
      <c r="A255" s="15"/>
      <c r="B255" s="15"/>
      <c r="C255" s="15"/>
      <c r="D255" s="15"/>
      <c r="E255" s="15"/>
      <c r="F255" s="15"/>
      <c r="G255" s="15" t="s">
        <v>268</v>
      </c>
      <c r="H255" s="15" t="s">
        <v>295</v>
      </c>
      <c r="I255" s="15" t="s">
        <v>295</v>
      </c>
      <c r="J255" s="15" t="s">
        <v>296</v>
      </c>
      <c r="K255" s="15" t="s">
        <v>294</v>
      </c>
    </row>
    <row r="256" ht="66" customHeight="1" spans="1:11">
      <c r="A256" s="15"/>
      <c r="B256" s="15"/>
      <c r="C256" s="15"/>
      <c r="D256" s="15"/>
      <c r="E256" s="15"/>
      <c r="F256" s="15" t="s">
        <v>297</v>
      </c>
      <c r="G256" s="15" t="s">
        <v>271</v>
      </c>
      <c r="H256" s="15" t="s">
        <v>298</v>
      </c>
      <c r="I256" s="15" t="s">
        <v>298</v>
      </c>
      <c r="J256" s="15" t="s">
        <v>293</v>
      </c>
      <c r="K256" s="15" t="s">
        <v>291</v>
      </c>
    </row>
    <row r="257" ht="66" customHeight="1" spans="1:11">
      <c r="A257" s="15"/>
      <c r="B257" s="15"/>
      <c r="C257" s="15"/>
      <c r="D257" s="15"/>
      <c r="E257" s="15"/>
      <c r="F257" s="15" t="s">
        <v>274</v>
      </c>
      <c r="G257" s="15" t="s">
        <v>299</v>
      </c>
      <c r="H257" s="15" t="s">
        <v>300</v>
      </c>
      <c r="I257" s="15" t="s">
        <v>300</v>
      </c>
      <c r="J257" s="15" t="s">
        <v>301</v>
      </c>
      <c r="K257" s="15" t="s">
        <v>294</v>
      </c>
    </row>
    <row r="258" ht="66" customHeight="1"/>
    <row r="259" ht="66" customHeight="1" spans="1:11">
      <c r="A259" s="12" t="s">
        <v>276</v>
      </c>
      <c r="B259" s="13" t="s">
        <v>277</v>
      </c>
      <c r="C259" s="14" t="s">
        <v>157</v>
      </c>
      <c r="D259" s="14" t="s">
        <v>278</v>
      </c>
      <c r="E259" s="14" t="s">
        <v>257</v>
      </c>
      <c r="F259" s="14" t="s">
        <v>260</v>
      </c>
      <c r="G259" s="14" t="s">
        <v>261</v>
      </c>
      <c r="H259" s="14" t="s">
        <v>262</v>
      </c>
      <c r="I259" s="14" t="s">
        <v>279</v>
      </c>
      <c r="J259" s="14" t="s">
        <v>263</v>
      </c>
      <c r="K259" s="14" t="s">
        <v>280</v>
      </c>
    </row>
    <row r="260" ht="66" customHeight="1" spans="1:11">
      <c r="A260" s="15" t="s">
        <v>281</v>
      </c>
      <c r="B260" s="15" t="s">
        <v>282</v>
      </c>
      <c r="C260" s="15" t="s">
        <v>363</v>
      </c>
      <c r="D260" s="15" t="s">
        <v>364</v>
      </c>
      <c r="E260" s="15" t="s">
        <v>284</v>
      </c>
      <c r="F260" s="15" t="s">
        <v>267</v>
      </c>
      <c r="G260" s="15" t="s">
        <v>285</v>
      </c>
      <c r="H260" s="15" t="s">
        <v>286</v>
      </c>
      <c r="I260" s="15" t="s">
        <v>286</v>
      </c>
      <c r="J260" s="15" t="s">
        <v>365</v>
      </c>
      <c r="K260" s="15">
        <v>20</v>
      </c>
    </row>
    <row r="261" ht="66" customHeight="1" spans="1:11">
      <c r="A261" s="15"/>
      <c r="B261" s="15"/>
      <c r="C261" s="15"/>
      <c r="D261" s="15"/>
      <c r="E261" s="15"/>
      <c r="F261" s="15" t="s">
        <v>264</v>
      </c>
      <c r="G261" s="15" t="s">
        <v>265</v>
      </c>
      <c r="H261" s="15" t="s">
        <v>288</v>
      </c>
      <c r="I261" s="15" t="s">
        <v>289</v>
      </c>
      <c r="J261" s="15" t="s">
        <v>290</v>
      </c>
      <c r="K261" s="15" t="s">
        <v>291</v>
      </c>
    </row>
    <row r="262" ht="66" customHeight="1" spans="1:11">
      <c r="A262" s="15"/>
      <c r="B262" s="15"/>
      <c r="C262" s="15"/>
      <c r="D262" s="15"/>
      <c r="E262" s="15"/>
      <c r="F262" s="15"/>
      <c r="G262" s="15" t="s">
        <v>266</v>
      </c>
      <c r="H262" s="15" t="s">
        <v>292</v>
      </c>
      <c r="I262" s="15" t="s">
        <v>292</v>
      </c>
      <c r="J262" s="15" t="s">
        <v>293</v>
      </c>
      <c r="K262" s="15" t="s">
        <v>294</v>
      </c>
    </row>
    <row r="263" ht="66" customHeight="1" spans="1:11">
      <c r="A263" s="15"/>
      <c r="B263" s="15"/>
      <c r="C263" s="15"/>
      <c r="D263" s="15"/>
      <c r="E263" s="15"/>
      <c r="F263" s="15"/>
      <c r="G263" s="15" t="s">
        <v>268</v>
      </c>
      <c r="H263" s="15" t="s">
        <v>295</v>
      </c>
      <c r="I263" s="15" t="s">
        <v>295</v>
      </c>
      <c r="J263" s="15" t="s">
        <v>296</v>
      </c>
      <c r="K263" s="15" t="s">
        <v>294</v>
      </c>
    </row>
    <row r="264" ht="66" customHeight="1" spans="1:11">
      <c r="A264" s="15"/>
      <c r="B264" s="15"/>
      <c r="C264" s="15"/>
      <c r="D264" s="15"/>
      <c r="E264" s="15"/>
      <c r="F264" s="15" t="s">
        <v>297</v>
      </c>
      <c r="G264" s="15" t="s">
        <v>271</v>
      </c>
      <c r="H264" s="15" t="s">
        <v>298</v>
      </c>
      <c r="I264" s="15" t="s">
        <v>298</v>
      </c>
      <c r="J264" s="15" t="s">
        <v>293</v>
      </c>
      <c r="K264" s="15" t="s">
        <v>291</v>
      </c>
    </row>
    <row r="265" ht="66" customHeight="1" spans="1:11">
      <c r="A265" s="15"/>
      <c r="B265" s="15"/>
      <c r="C265" s="15"/>
      <c r="D265" s="15"/>
      <c r="E265" s="15"/>
      <c r="F265" s="15" t="s">
        <v>274</v>
      </c>
      <c r="G265" s="15" t="s">
        <v>299</v>
      </c>
      <c r="H265" s="15" t="s">
        <v>300</v>
      </c>
      <c r="I265" s="15" t="s">
        <v>300</v>
      </c>
      <c r="J265" s="15" t="s">
        <v>301</v>
      </c>
      <c r="K265" s="15" t="s">
        <v>294</v>
      </c>
    </row>
    <row r="266" ht="66" customHeight="1"/>
    <row r="267" ht="66" customHeight="1"/>
    <row r="268" ht="66" customHeight="1" spans="1:11">
      <c r="A268" s="12" t="s">
        <v>276</v>
      </c>
      <c r="B268" s="13" t="s">
        <v>277</v>
      </c>
      <c r="C268" s="14" t="s">
        <v>157</v>
      </c>
      <c r="D268" s="14" t="s">
        <v>278</v>
      </c>
      <c r="E268" s="14" t="s">
        <v>257</v>
      </c>
      <c r="F268" s="14" t="s">
        <v>260</v>
      </c>
      <c r="G268" s="14" t="s">
        <v>261</v>
      </c>
      <c r="H268" s="14" t="s">
        <v>262</v>
      </c>
      <c r="I268" s="14" t="s">
        <v>279</v>
      </c>
      <c r="J268" s="14" t="s">
        <v>263</v>
      </c>
      <c r="K268" s="14" t="s">
        <v>280</v>
      </c>
    </row>
    <row r="269" ht="66" customHeight="1" spans="1:11">
      <c r="A269" s="15" t="s">
        <v>281</v>
      </c>
      <c r="B269" s="15" t="s">
        <v>282</v>
      </c>
      <c r="C269" s="15" t="s">
        <v>366</v>
      </c>
      <c r="D269" s="15" t="s">
        <v>367</v>
      </c>
      <c r="E269" s="15" t="s">
        <v>284</v>
      </c>
      <c r="F269" s="15" t="s">
        <v>267</v>
      </c>
      <c r="G269" s="15" t="s">
        <v>285</v>
      </c>
      <c r="H269" s="15" t="s">
        <v>286</v>
      </c>
      <c r="I269" s="15" t="s">
        <v>286</v>
      </c>
      <c r="J269" s="15" t="s">
        <v>368</v>
      </c>
      <c r="K269" s="15">
        <v>20</v>
      </c>
    </row>
    <row r="270" ht="66" customHeight="1" spans="1:11">
      <c r="A270" s="15"/>
      <c r="B270" s="15"/>
      <c r="C270" s="15"/>
      <c r="D270" s="15"/>
      <c r="E270" s="15"/>
      <c r="F270" s="15" t="s">
        <v>264</v>
      </c>
      <c r="G270" s="15" t="s">
        <v>265</v>
      </c>
      <c r="H270" s="15" t="s">
        <v>288</v>
      </c>
      <c r="I270" s="15" t="s">
        <v>289</v>
      </c>
      <c r="J270" s="15" t="s">
        <v>290</v>
      </c>
      <c r="K270" s="15" t="s">
        <v>291</v>
      </c>
    </row>
    <row r="271" ht="66" customHeight="1" spans="1:11">
      <c r="A271" s="15"/>
      <c r="B271" s="15"/>
      <c r="C271" s="15"/>
      <c r="D271" s="15"/>
      <c r="E271" s="15"/>
      <c r="F271" s="15"/>
      <c r="G271" s="15" t="s">
        <v>266</v>
      </c>
      <c r="H271" s="15" t="s">
        <v>292</v>
      </c>
      <c r="I271" s="15" t="s">
        <v>292</v>
      </c>
      <c r="J271" s="15" t="s">
        <v>293</v>
      </c>
      <c r="K271" s="15" t="s">
        <v>294</v>
      </c>
    </row>
    <row r="272" ht="66" customHeight="1" spans="1:11">
      <c r="A272" s="15"/>
      <c r="B272" s="15"/>
      <c r="C272" s="15"/>
      <c r="D272" s="15"/>
      <c r="E272" s="15"/>
      <c r="F272" s="15"/>
      <c r="G272" s="15" t="s">
        <v>268</v>
      </c>
      <c r="H272" s="15" t="s">
        <v>295</v>
      </c>
      <c r="I272" s="15" t="s">
        <v>295</v>
      </c>
      <c r="J272" s="15" t="s">
        <v>296</v>
      </c>
      <c r="K272" s="15" t="s">
        <v>294</v>
      </c>
    </row>
    <row r="273" ht="66" customHeight="1" spans="1:11">
      <c r="A273" s="15"/>
      <c r="B273" s="15"/>
      <c r="C273" s="15"/>
      <c r="D273" s="15"/>
      <c r="E273" s="15"/>
      <c r="F273" s="15" t="s">
        <v>297</v>
      </c>
      <c r="G273" s="15" t="s">
        <v>271</v>
      </c>
      <c r="H273" s="15" t="s">
        <v>298</v>
      </c>
      <c r="I273" s="15" t="s">
        <v>298</v>
      </c>
      <c r="J273" s="15" t="s">
        <v>293</v>
      </c>
      <c r="K273" s="15" t="s">
        <v>291</v>
      </c>
    </row>
    <row r="274" ht="66" customHeight="1" spans="1:11">
      <c r="A274" s="15"/>
      <c r="B274" s="15"/>
      <c r="C274" s="15"/>
      <c r="D274" s="15"/>
      <c r="E274" s="15"/>
      <c r="F274" s="15" t="s">
        <v>274</v>
      </c>
      <c r="G274" s="15" t="s">
        <v>299</v>
      </c>
      <c r="H274" s="15" t="s">
        <v>300</v>
      </c>
      <c r="I274" s="15" t="s">
        <v>300</v>
      </c>
      <c r="J274" s="15" t="s">
        <v>301</v>
      </c>
      <c r="K274" s="15" t="s">
        <v>294</v>
      </c>
    </row>
    <row r="275" ht="66" customHeight="1"/>
    <row r="276" ht="66" customHeight="1"/>
    <row r="277" ht="66" customHeight="1"/>
    <row r="278" ht="66" customHeight="1" spans="1:11">
      <c r="A278" s="12" t="s">
        <v>276</v>
      </c>
      <c r="B278" s="13" t="s">
        <v>277</v>
      </c>
      <c r="C278" s="14" t="s">
        <v>157</v>
      </c>
      <c r="D278" s="14" t="s">
        <v>278</v>
      </c>
      <c r="E278" s="14" t="s">
        <v>257</v>
      </c>
      <c r="F278" s="14" t="s">
        <v>260</v>
      </c>
      <c r="G278" s="14" t="s">
        <v>261</v>
      </c>
      <c r="H278" s="14" t="s">
        <v>262</v>
      </c>
      <c r="I278" s="14" t="s">
        <v>279</v>
      </c>
      <c r="J278" s="14" t="s">
        <v>263</v>
      </c>
      <c r="K278" s="14" t="s">
        <v>280</v>
      </c>
    </row>
    <row r="279" ht="66" customHeight="1" spans="1:11">
      <c r="A279" s="15" t="s">
        <v>281</v>
      </c>
      <c r="B279" s="15" t="s">
        <v>282</v>
      </c>
      <c r="C279" s="15" t="s">
        <v>369</v>
      </c>
      <c r="D279" s="15" t="s">
        <v>370</v>
      </c>
      <c r="E279" s="15" t="s">
        <v>284</v>
      </c>
      <c r="F279" s="15" t="s">
        <v>267</v>
      </c>
      <c r="G279" s="15" t="s">
        <v>285</v>
      </c>
      <c r="H279" s="15" t="s">
        <v>286</v>
      </c>
      <c r="I279" s="15" t="s">
        <v>286</v>
      </c>
      <c r="J279" s="15" t="s">
        <v>371</v>
      </c>
      <c r="K279" s="15">
        <v>20</v>
      </c>
    </row>
    <row r="280" ht="66" customHeight="1" spans="1:11">
      <c r="A280" s="15"/>
      <c r="B280" s="15"/>
      <c r="C280" s="15"/>
      <c r="D280" s="15"/>
      <c r="E280" s="15"/>
      <c r="F280" s="15" t="s">
        <v>264</v>
      </c>
      <c r="G280" s="15" t="s">
        <v>265</v>
      </c>
      <c r="H280" s="15" t="s">
        <v>288</v>
      </c>
      <c r="I280" s="15" t="s">
        <v>289</v>
      </c>
      <c r="J280" s="15" t="s">
        <v>290</v>
      </c>
      <c r="K280" s="15" t="s">
        <v>291</v>
      </c>
    </row>
    <row r="281" ht="66" customHeight="1" spans="1:11">
      <c r="A281" s="15"/>
      <c r="B281" s="15"/>
      <c r="C281" s="15"/>
      <c r="D281" s="15"/>
      <c r="E281" s="15"/>
      <c r="F281" s="15"/>
      <c r="G281" s="15" t="s">
        <v>266</v>
      </c>
      <c r="H281" s="15" t="s">
        <v>292</v>
      </c>
      <c r="I281" s="15" t="s">
        <v>292</v>
      </c>
      <c r="J281" s="15" t="s">
        <v>293</v>
      </c>
      <c r="K281" s="15" t="s">
        <v>294</v>
      </c>
    </row>
    <row r="282" ht="66" customHeight="1" spans="1:11">
      <c r="A282" s="15"/>
      <c r="B282" s="15"/>
      <c r="C282" s="15"/>
      <c r="D282" s="15"/>
      <c r="E282" s="15"/>
      <c r="F282" s="15"/>
      <c r="G282" s="15" t="s">
        <v>268</v>
      </c>
      <c r="H282" s="15" t="s">
        <v>295</v>
      </c>
      <c r="I282" s="15" t="s">
        <v>295</v>
      </c>
      <c r="J282" s="15" t="s">
        <v>296</v>
      </c>
      <c r="K282" s="15" t="s">
        <v>294</v>
      </c>
    </row>
    <row r="283" ht="66" customHeight="1" spans="1:11">
      <c r="A283" s="15"/>
      <c r="B283" s="15"/>
      <c r="C283" s="15"/>
      <c r="D283" s="15"/>
      <c r="E283" s="15"/>
      <c r="F283" s="15" t="s">
        <v>297</v>
      </c>
      <c r="G283" s="15" t="s">
        <v>271</v>
      </c>
      <c r="H283" s="15" t="s">
        <v>298</v>
      </c>
      <c r="I283" s="15" t="s">
        <v>298</v>
      </c>
      <c r="J283" s="15" t="s">
        <v>293</v>
      </c>
      <c r="K283" s="15" t="s">
        <v>291</v>
      </c>
    </row>
    <row r="284" ht="66" customHeight="1" spans="1:11">
      <c r="A284" s="15"/>
      <c r="B284" s="15"/>
      <c r="C284" s="15"/>
      <c r="D284" s="15"/>
      <c r="E284" s="15"/>
      <c r="F284" s="15" t="s">
        <v>274</v>
      </c>
      <c r="G284" s="15" t="s">
        <v>299</v>
      </c>
      <c r="H284" s="15" t="s">
        <v>300</v>
      </c>
      <c r="I284" s="15" t="s">
        <v>300</v>
      </c>
      <c r="J284" s="15" t="s">
        <v>301</v>
      </c>
      <c r="K284" s="15" t="s">
        <v>294</v>
      </c>
    </row>
    <row r="285" ht="66" customHeight="1"/>
    <row r="286" ht="66" customHeight="1"/>
    <row r="287" ht="66" customHeight="1"/>
    <row r="288" ht="66" customHeight="1"/>
    <row r="289" ht="66" customHeight="1"/>
    <row r="290" ht="66" customHeight="1" spans="1:11">
      <c r="A290" s="12" t="s">
        <v>276</v>
      </c>
      <c r="B290" s="13" t="s">
        <v>277</v>
      </c>
      <c r="C290" s="14" t="s">
        <v>157</v>
      </c>
      <c r="D290" s="14" t="s">
        <v>278</v>
      </c>
      <c r="E290" s="14" t="s">
        <v>257</v>
      </c>
      <c r="F290" s="14" t="s">
        <v>260</v>
      </c>
      <c r="G290" s="14" t="s">
        <v>261</v>
      </c>
      <c r="H290" s="14" t="s">
        <v>262</v>
      </c>
      <c r="I290" s="14" t="s">
        <v>279</v>
      </c>
      <c r="J290" s="14" t="s">
        <v>263</v>
      </c>
      <c r="K290" s="14" t="s">
        <v>280</v>
      </c>
    </row>
    <row r="291" ht="66" customHeight="1" spans="1:11">
      <c r="A291" s="15" t="s">
        <v>281</v>
      </c>
      <c r="B291" s="15" t="s">
        <v>282</v>
      </c>
      <c r="C291" s="15" t="s">
        <v>372</v>
      </c>
      <c r="D291" s="15" t="s">
        <v>315</v>
      </c>
      <c r="E291" s="15" t="s">
        <v>284</v>
      </c>
      <c r="F291" s="15" t="s">
        <v>267</v>
      </c>
      <c r="G291" s="15" t="s">
        <v>285</v>
      </c>
      <c r="H291" s="15" t="s">
        <v>286</v>
      </c>
      <c r="I291" s="15" t="s">
        <v>286</v>
      </c>
      <c r="J291" s="15" t="s">
        <v>330</v>
      </c>
      <c r="K291" s="15">
        <v>20</v>
      </c>
    </row>
    <row r="292" ht="66" customHeight="1" spans="1:11">
      <c r="A292" s="15"/>
      <c r="B292" s="15"/>
      <c r="C292" s="15"/>
      <c r="D292" s="15"/>
      <c r="E292" s="15"/>
      <c r="F292" s="15" t="s">
        <v>264</v>
      </c>
      <c r="G292" s="15" t="s">
        <v>265</v>
      </c>
      <c r="H292" s="15" t="s">
        <v>288</v>
      </c>
      <c r="I292" s="15" t="s">
        <v>289</v>
      </c>
      <c r="J292" s="15" t="s">
        <v>290</v>
      </c>
      <c r="K292" s="15" t="s">
        <v>291</v>
      </c>
    </row>
    <row r="293" ht="66" customHeight="1" spans="1:11">
      <c r="A293" s="15"/>
      <c r="B293" s="15"/>
      <c r="C293" s="15"/>
      <c r="D293" s="15"/>
      <c r="E293" s="15"/>
      <c r="F293" s="15"/>
      <c r="G293" s="15" t="s">
        <v>266</v>
      </c>
      <c r="H293" s="15" t="s">
        <v>292</v>
      </c>
      <c r="I293" s="15" t="s">
        <v>292</v>
      </c>
      <c r="J293" s="15" t="s">
        <v>293</v>
      </c>
      <c r="K293" s="15" t="s">
        <v>294</v>
      </c>
    </row>
    <row r="294" ht="66" customHeight="1" spans="1:11">
      <c r="A294" s="15"/>
      <c r="B294" s="15"/>
      <c r="C294" s="15"/>
      <c r="D294" s="15"/>
      <c r="E294" s="15"/>
      <c r="F294" s="15"/>
      <c r="G294" s="15" t="s">
        <v>268</v>
      </c>
      <c r="H294" s="15" t="s">
        <v>295</v>
      </c>
      <c r="I294" s="15" t="s">
        <v>295</v>
      </c>
      <c r="J294" s="15" t="s">
        <v>296</v>
      </c>
      <c r="K294" s="15" t="s">
        <v>294</v>
      </c>
    </row>
    <row r="295" ht="66" customHeight="1" spans="1:11">
      <c r="A295" s="15"/>
      <c r="B295" s="15"/>
      <c r="C295" s="15"/>
      <c r="D295" s="15"/>
      <c r="E295" s="15"/>
      <c r="F295" s="15" t="s">
        <v>297</v>
      </c>
      <c r="G295" s="15" t="s">
        <v>271</v>
      </c>
      <c r="H295" s="15" t="s">
        <v>298</v>
      </c>
      <c r="I295" s="15" t="s">
        <v>298</v>
      </c>
      <c r="J295" s="15" t="s">
        <v>293</v>
      </c>
      <c r="K295" s="15" t="s">
        <v>291</v>
      </c>
    </row>
    <row r="296" ht="66" customHeight="1" spans="1:11">
      <c r="A296" s="15"/>
      <c r="B296" s="15"/>
      <c r="C296" s="15"/>
      <c r="D296" s="15"/>
      <c r="E296" s="15"/>
      <c r="F296" s="15" t="s">
        <v>274</v>
      </c>
      <c r="G296" s="15" t="s">
        <v>299</v>
      </c>
      <c r="H296" s="15" t="s">
        <v>300</v>
      </c>
      <c r="I296" s="15" t="s">
        <v>300</v>
      </c>
      <c r="J296" s="15" t="s">
        <v>301</v>
      </c>
      <c r="K296" s="15" t="s">
        <v>294</v>
      </c>
    </row>
    <row r="297" ht="66" customHeight="1"/>
    <row r="298" ht="66" customHeight="1"/>
    <row r="299" ht="66" customHeight="1"/>
    <row r="300" ht="66" customHeight="1"/>
    <row r="301" ht="66" customHeight="1"/>
    <row r="302" ht="66" customHeight="1" spans="1:11">
      <c r="A302" s="12" t="s">
        <v>276</v>
      </c>
      <c r="B302" s="13" t="s">
        <v>277</v>
      </c>
      <c r="C302" s="14" t="s">
        <v>157</v>
      </c>
      <c r="D302" s="14" t="s">
        <v>278</v>
      </c>
      <c r="E302" s="14" t="s">
        <v>257</v>
      </c>
      <c r="F302" s="14" t="s">
        <v>260</v>
      </c>
      <c r="G302" s="14" t="s">
        <v>261</v>
      </c>
      <c r="H302" s="14" t="s">
        <v>262</v>
      </c>
      <c r="I302" s="14" t="s">
        <v>279</v>
      </c>
      <c r="J302" s="14" t="s">
        <v>263</v>
      </c>
      <c r="K302" s="14" t="s">
        <v>280</v>
      </c>
    </row>
    <row r="303" ht="66" customHeight="1" spans="1:11">
      <c r="A303" s="15" t="s">
        <v>281</v>
      </c>
      <c r="B303" s="15" t="s">
        <v>282</v>
      </c>
      <c r="C303" s="15" t="s">
        <v>373</v>
      </c>
      <c r="D303" s="15" t="s">
        <v>370</v>
      </c>
      <c r="E303" s="15" t="s">
        <v>284</v>
      </c>
      <c r="F303" s="15" t="s">
        <v>267</v>
      </c>
      <c r="G303" s="15" t="s">
        <v>285</v>
      </c>
      <c r="H303" s="15" t="s">
        <v>286</v>
      </c>
      <c r="I303" s="15" t="s">
        <v>286</v>
      </c>
      <c r="J303" s="15" t="s">
        <v>371</v>
      </c>
      <c r="K303" s="15">
        <v>20</v>
      </c>
    </row>
    <row r="304" ht="66" customHeight="1" spans="1:11">
      <c r="A304" s="15"/>
      <c r="B304" s="15"/>
      <c r="C304" s="15"/>
      <c r="D304" s="15"/>
      <c r="E304" s="15"/>
      <c r="F304" s="15" t="s">
        <v>264</v>
      </c>
      <c r="G304" s="15" t="s">
        <v>265</v>
      </c>
      <c r="H304" s="15" t="s">
        <v>288</v>
      </c>
      <c r="I304" s="15" t="s">
        <v>289</v>
      </c>
      <c r="J304" s="15" t="s">
        <v>290</v>
      </c>
      <c r="K304" s="15" t="s">
        <v>291</v>
      </c>
    </row>
    <row r="305" ht="66" customHeight="1" spans="1:11">
      <c r="A305" s="15"/>
      <c r="B305" s="15"/>
      <c r="C305" s="15"/>
      <c r="D305" s="15"/>
      <c r="E305" s="15"/>
      <c r="F305" s="15"/>
      <c r="G305" s="15" t="s">
        <v>266</v>
      </c>
      <c r="H305" s="15" t="s">
        <v>292</v>
      </c>
      <c r="I305" s="15" t="s">
        <v>292</v>
      </c>
      <c r="J305" s="15" t="s">
        <v>293</v>
      </c>
      <c r="K305" s="15" t="s">
        <v>294</v>
      </c>
    </row>
    <row r="306" ht="66" customHeight="1" spans="1:11">
      <c r="A306" s="15"/>
      <c r="B306" s="15"/>
      <c r="C306" s="15"/>
      <c r="D306" s="15"/>
      <c r="E306" s="15"/>
      <c r="F306" s="15"/>
      <c r="G306" s="15" t="s">
        <v>268</v>
      </c>
      <c r="H306" s="15" t="s">
        <v>295</v>
      </c>
      <c r="I306" s="15" t="s">
        <v>295</v>
      </c>
      <c r="J306" s="15" t="s">
        <v>296</v>
      </c>
      <c r="K306" s="15" t="s">
        <v>294</v>
      </c>
    </row>
    <row r="307" ht="66" customHeight="1" spans="1:11">
      <c r="A307" s="15"/>
      <c r="B307" s="15"/>
      <c r="C307" s="15"/>
      <c r="D307" s="15"/>
      <c r="E307" s="15"/>
      <c r="F307" s="15" t="s">
        <v>297</v>
      </c>
      <c r="G307" s="15" t="s">
        <v>271</v>
      </c>
      <c r="H307" s="15" t="s">
        <v>298</v>
      </c>
      <c r="I307" s="15" t="s">
        <v>298</v>
      </c>
      <c r="J307" s="15" t="s">
        <v>293</v>
      </c>
      <c r="K307" s="15" t="s">
        <v>291</v>
      </c>
    </row>
    <row r="308" ht="66" customHeight="1" spans="1:11">
      <c r="A308" s="15"/>
      <c r="B308" s="15"/>
      <c r="C308" s="15"/>
      <c r="D308" s="15"/>
      <c r="E308" s="15"/>
      <c r="F308" s="15" t="s">
        <v>274</v>
      </c>
      <c r="G308" s="15" t="s">
        <v>299</v>
      </c>
      <c r="H308" s="15" t="s">
        <v>300</v>
      </c>
      <c r="I308" s="15" t="s">
        <v>300</v>
      </c>
      <c r="J308" s="15" t="s">
        <v>301</v>
      </c>
      <c r="K308" s="15" t="s">
        <v>294</v>
      </c>
    </row>
    <row r="309" ht="66" customHeight="1"/>
    <row r="310" ht="66" customHeight="1"/>
    <row r="311" ht="66" customHeight="1"/>
    <row r="312" ht="66" customHeight="1" spans="1:11">
      <c r="A312" s="12" t="s">
        <v>276</v>
      </c>
      <c r="B312" s="13" t="s">
        <v>277</v>
      </c>
      <c r="C312" s="14" t="s">
        <v>157</v>
      </c>
      <c r="D312" s="14" t="s">
        <v>278</v>
      </c>
      <c r="E312" s="14" t="s">
        <v>257</v>
      </c>
      <c r="F312" s="14" t="s">
        <v>260</v>
      </c>
      <c r="G312" s="14" t="s">
        <v>261</v>
      </c>
      <c r="H312" s="14" t="s">
        <v>262</v>
      </c>
      <c r="I312" s="14" t="s">
        <v>279</v>
      </c>
      <c r="J312" s="14" t="s">
        <v>263</v>
      </c>
      <c r="K312" s="14" t="s">
        <v>280</v>
      </c>
    </row>
    <row r="313" ht="66" customHeight="1" spans="1:11">
      <c r="A313" s="15" t="s">
        <v>281</v>
      </c>
      <c r="B313" s="15" t="s">
        <v>282</v>
      </c>
      <c r="C313" s="15" t="s">
        <v>374</v>
      </c>
      <c r="D313" s="15" t="s">
        <v>375</v>
      </c>
      <c r="E313" s="15" t="s">
        <v>284</v>
      </c>
      <c r="F313" s="15" t="s">
        <v>267</v>
      </c>
      <c r="G313" s="15" t="s">
        <v>285</v>
      </c>
      <c r="H313" s="15" t="s">
        <v>286</v>
      </c>
      <c r="I313" s="15" t="s">
        <v>286</v>
      </c>
      <c r="J313" s="15" t="s">
        <v>376</v>
      </c>
      <c r="K313" s="15">
        <v>20</v>
      </c>
    </row>
    <row r="314" ht="66" customHeight="1" spans="1:11">
      <c r="A314" s="15"/>
      <c r="B314" s="15"/>
      <c r="C314" s="15"/>
      <c r="D314" s="15"/>
      <c r="E314" s="15"/>
      <c r="F314" s="15" t="s">
        <v>264</v>
      </c>
      <c r="G314" s="15" t="s">
        <v>265</v>
      </c>
      <c r="H314" s="15" t="s">
        <v>288</v>
      </c>
      <c r="I314" s="15" t="s">
        <v>289</v>
      </c>
      <c r="J314" s="15" t="s">
        <v>290</v>
      </c>
      <c r="K314" s="15" t="s">
        <v>291</v>
      </c>
    </row>
    <row r="315" ht="66" customHeight="1" spans="1:11">
      <c r="A315" s="15"/>
      <c r="B315" s="15"/>
      <c r="C315" s="15"/>
      <c r="D315" s="15"/>
      <c r="E315" s="15"/>
      <c r="F315" s="15"/>
      <c r="G315" s="15" t="s">
        <v>266</v>
      </c>
      <c r="H315" s="15" t="s">
        <v>292</v>
      </c>
      <c r="I315" s="15" t="s">
        <v>292</v>
      </c>
      <c r="J315" s="15" t="s">
        <v>293</v>
      </c>
      <c r="K315" s="15" t="s">
        <v>294</v>
      </c>
    </row>
    <row r="316" ht="66" customHeight="1" spans="1:11">
      <c r="A316" s="15"/>
      <c r="B316" s="15"/>
      <c r="C316" s="15"/>
      <c r="D316" s="15"/>
      <c r="E316" s="15"/>
      <c r="F316" s="15"/>
      <c r="G316" s="15" t="s">
        <v>268</v>
      </c>
      <c r="H316" s="15" t="s">
        <v>295</v>
      </c>
      <c r="I316" s="15" t="s">
        <v>295</v>
      </c>
      <c r="J316" s="15" t="s">
        <v>296</v>
      </c>
      <c r="K316" s="15" t="s">
        <v>294</v>
      </c>
    </row>
    <row r="317" ht="66" customHeight="1" spans="1:11">
      <c r="A317" s="15"/>
      <c r="B317" s="15"/>
      <c r="C317" s="15"/>
      <c r="D317" s="15"/>
      <c r="E317" s="15"/>
      <c r="F317" s="15" t="s">
        <v>297</v>
      </c>
      <c r="G317" s="15" t="s">
        <v>271</v>
      </c>
      <c r="H317" s="15" t="s">
        <v>298</v>
      </c>
      <c r="I317" s="15" t="s">
        <v>298</v>
      </c>
      <c r="J317" s="15" t="s">
        <v>293</v>
      </c>
      <c r="K317" s="15" t="s">
        <v>291</v>
      </c>
    </row>
    <row r="318" ht="66" customHeight="1" spans="1:11">
      <c r="A318" s="15"/>
      <c r="B318" s="15"/>
      <c r="C318" s="15"/>
      <c r="D318" s="15"/>
      <c r="E318" s="15"/>
      <c r="F318" s="15" t="s">
        <v>274</v>
      </c>
      <c r="G318" s="15" t="s">
        <v>299</v>
      </c>
      <c r="H318" s="15" t="s">
        <v>300</v>
      </c>
      <c r="I318" s="15" t="s">
        <v>300</v>
      </c>
      <c r="J318" s="15" t="s">
        <v>301</v>
      </c>
      <c r="K318" s="15" t="s">
        <v>294</v>
      </c>
    </row>
    <row r="319" ht="66" customHeight="1"/>
    <row r="320" ht="66" customHeight="1"/>
    <row r="321" ht="66" customHeight="1"/>
    <row r="322" ht="66" customHeight="1"/>
    <row r="323" ht="66" customHeight="1" spans="1:11">
      <c r="A323" s="12" t="s">
        <v>276</v>
      </c>
      <c r="B323" s="13" t="s">
        <v>277</v>
      </c>
      <c r="C323" s="14" t="s">
        <v>157</v>
      </c>
      <c r="D323" s="14" t="s">
        <v>278</v>
      </c>
      <c r="E323" s="14" t="s">
        <v>257</v>
      </c>
      <c r="F323" s="14" t="s">
        <v>260</v>
      </c>
      <c r="G323" s="14" t="s">
        <v>261</v>
      </c>
      <c r="H323" s="14" t="s">
        <v>262</v>
      </c>
      <c r="I323" s="14" t="s">
        <v>279</v>
      </c>
      <c r="J323" s="14" t="s">
        <v>263</v>
      </c>
      <c r="K323" s="14" t="s">
        <v>280</v>
      </c>
    </row>
    <row r="324" ht="66" customHeight="1" spans="1:11">
      <c r="A324" s="15" t="s">
        <v>281</v>
      </c>
      <c r="B324" s="15" t="s">
        <v>282</v>
      </c>
      <c r="C324" s="15" t="s">
        <v>377</v>
      </c>
      <c r="D324" s="15" t="s">
        <v>327</v>
      </c>
      <c r="E324" s="15" t="s">
        <v>284</v>
      </c>
      <c r="F324" s="15" t="s">
        <v>267</v>
      </c>
      <c r="G324" s="15" t="s">
        <v>285</v>
      </c>
      <c r="H324" s="15" t="s">
        <v>286</v>
      </c>
      <c r="I324" s="15" t="s">
        <v>286</v>
      </c>
      <c r="J324" s="15" t="s">
        <v>328</v>
      </c>
      <c r="K324" s="15">
        <v>20</v>
      </c>
    </row>
    <row r="325" ht="66" customHeight="1" spans="1:11">
      <c r="A325" s="15"/>
      <c r="B325" s="15"/>
      <c r="C325" s="15"/>
      <c r="D325" s="15"/>
      <c r="E325" s="15"/>
      <c r="F325" s="15" t="s">
        <v>264</v>
      </c>
      <c r="G325" s="15" t="s">
        <v>265</v>
      </c>
      <c r="H325" s="15" t="s">
        <v>288</v>
      </c>
      <c r="I325" s="15" t="s">
        <v>289</v>
      </c>
      <c r="J325" s="15" t="s">
        <v>290</v>
      </c>
      <c r="K325" s="15" t="s">
        <v>291</v>
      </c>
    </row>
    <row r="326" ht="66" customHeight="1" spans="1:11">
      <c r="A326" s="15"/>
      <c r="B326" s="15"/>
      <c r="C326" s="15"/>
      <c r="D326" s="15"/>
      <c r="E326" s="15"/>
      <c r="F326" s="15"/>
      <c r="G326" s="15" t="s">
        <v>266</v>
      </c>
      <c r="H326" s="15" t="s">
        <v>292</v>
      </c>
      <c r="I326" s="15" t="s">
        <v>292</v>
      </c>
      <c r="J326" s="15" t="s">
        <v>293</v>
      </c>
      <c r="K326" s="15" t="s">
        <v>294</v>
      </c>
    </row>
    <row r="327" ht="66" customHeight="1" spans="1:11">
      <c r="A327" s="15"/>
      <c r="B327" s="15"/>
      <c r="C327" s="15"/>
      <c r="D327" s="15"/>
      <c r="E327" s="15"/>
      <c r="F327" s="15"/>
      <c r="G327" s="15" t="s">
        <v>268</v>
      </c>
      <c r="H327" s="15" t="s">
        <v>295</v>
      </c>
      <c r="I327" s="15" t="s">
        <v>295</v>
      </c>
      <c r="J327" s="15" t="s">
        <v>296</v>
      </c>
      <c r="K327" s="15" t="s">
        <v>294</v>
      </c>
    </row>
    <row r="328" ht="66" customHeight="1" spans="1:11">
      <c r="A328" s="15"/>
      <c r="B328" s="15"/>
      <c r="C328" s="15"/>
      <c r="D328" s="15"/>
      <c r="E328" s="15"/>
      <c r="F328" s="15" t="s">
        <v>297</v>
      </c>
      <c r="G328" s="15" t="s">
        <v>271</v>
      </c>
      <c r="H328" s="15" t="s">
        <v>298</v>
      </c>
      <c r="I328" s="15" t="s">
        <v>298</v>
      </c>
      <c r="J328" s="15" t="s">
        <v>293</v>
      </c>
      <c r="K328" s="15" t="s">
        <v>291</v>
      </c>
    </row>
    <row r="329" ht="66" customHeight="1" spans="1:11">
      <c r="A329" s="15"/>
      <c r="B329" s="15"/>
      <c r="C329" s="15"/>
      <c r="D329" s="15"/>
      <c r="E329" s="15"/>
      <c r="F329" s="15" t="s">
        <v>274</v>
      </c>
      <c r="G329" s="15" t="s">
        <v>299</v>
      </c>
      <c r="H329" s="15" t="s">
        <v>300</v>
      </c>
      <c r="I329" s="15" t="s">
        <v>300</v>
      </c>
      <c r="J329" s="15" t="s">
        <v>301</v>
      </c>
      <c r="K329" s="15" t="s">
        <v>294</v>
      </c>
    </row>
    <row r="330" ht="66" customHeight="1"/>
    <row r="331" ht="66" customHeight="1"/>
    <row r="332" ht="66" customHeight="1" spans="1:11">
      <c r="A332" s="12" t="s">
        <v>276</v>
      </c>
      <c r="B332" s="13" t="s">
        <v>277</v>
      </c>
      <c r="C332" s="14" t="s">
        <v>157</v>
      </c>
      <c r="D332" s="14" t="s">
        <v>278</v>
      </c>
      <c r="E332" s="14" t="s">
        <v>257</v>
      </c>
      <c r="F332" s="14" t="s">
        <v>260</v>
      </c>
      <c r="G332" s="14" t="s">
        <v>261</v>
      </c>
      <c r="H332" s="14" t="s">
        <v>262</v>
      </c>
      <c r="I332" s="14" t="s">
        <v>279</v>
      </c>
      <c r="J332" s="14" t="s">
        <v>263</v>
      </c>
      <c r="K332" s="14" t="s">
        <v>280</v>
      </c>
    </row>
    <row r="333" ht="66" customHeight="1" spans="1:11">
      <c r="A333" s="15" t="s">
        <v>281</v>
      </c>
      <c r="B333" s="15" t="s">
        <v>282</v>
      </c>
      <c r="C333" s="15" t="s">
        <v>378</v>
      </c>
      <c r="D333" s="15" t="s">
        <v>379</v>
      </c>
      <c r="E333" s="15" t="s">
        <v>284</v>
      </c>
      <c r="F333" s="15" t="s">
        <v>267</v>
      </c>
      <c r="G333" s="15" t="s">
        <v>285</v>
      </c>
      <c r="H333" s="15" t="s">
        <v>286</v>
      </c>
      <c r="I333" s="15" t="s">
        <v>286</v>
      </c>
      <c r="J333" s="15" t="s">
        <v>380</v>
      </c>
      <c r="K333" s="15">
        <v>20</v>
      </c>
    </row>
    <row r="334" ht="66" customHeight="1" spans="1:11">
      <c r="A334" s="15"/>
      <c r="B334" s="15"/>
      <c r="C334" s="15"/>
      <c r="D334" s="15"/>
      <c r="E334" s="15"/>
      <c r="F334" s="15" t="s">
        <v>264</v>
      </c>
      <c r="G334" s="15" t="s">
        <v>265</v>
      </c>
      <c r="H334" s="15" t="s">
        <v>288</v>
      </c>
      <c r="I334" s="15" t="s">
        <v>289</v>
      </c>
      <c r="J334" s="15" t="s">
        <v>290</v>
      </c>
      <c r="K334" s="15" t="s">
        <v>291</v>
      </c>
    </row>
    <row r="335" ht="66" customHeight="1" spans="1:11">
      <c r="A335" s="15"/>
      <c r="B335" s="15"/>
      <c r="C335" s="15"/>
      <c r="D335" s="15"/>
      <c r="E335" s="15"/>
      <c r="F335" s="15"/>
      <c r="G335" s="15" t="s">
        <v>266</v>
      </c>
      <c r="H335" s="15" t="s">
        <v>292</v>
      </c>
      <c r="I335" s="15" t="s">
        <v>292</v>
      </c>
      <c r="J335" s="15" t="s">
        <v>293</v>
      </c>
      <c r="K335" s="15" t="s">
        <v>294</v>
      </c>
    </row>
    <row r="336" ht="66" customHeight="1" spans="1:11">
      <c r="A336" s="15"/>
      <c r="B336" s="15"/>
      <c r="C336" s="15"/>
      <c r="D336" s="15"/>
      <c r="E336" s="15"/>
      <c r="F336" s="15"/>
      <c r="G336" s="15" t="s">
        <v>268</v>
      </c>
      <c r="H336" s="15" t="s">
        <v>295</v>
      </c>
      <c r="I336" s="15" t="s">
        <v>295</v>
      </c>
      <c r="J336" s="15" t="s">
        <v>296</v>
      </c>
      <c r="K336" s="15" t="s">
        <v>294</v>
      </c>
    </row>
    <row r="337" ht="66" customHeight="1" spans="1:11">
      <c r="A337" s="15"/>
      <c r="B337" s="15"/>
      <c r="C337" s="15"/>
      <c r="D337" s="15"/>
      <c r="E337" s="15"/>
      <c r="F337" s="15" t="s">
        <v>297</v>
      </c>
      <c r="G337" s="15" t="s">
        <v>271</v>
      </c>
      <c r="H337" s="15" t="s">
        <v>298</v>
      </c>
      <c r="I337" s="15" t="s">
        <v>298</v>
      </c>
      <c r="J337" s="15" t="s">
        <v>293</v>
      </c>
      <c r="K337" s="15" t="s">
        <v>291</v>
      </c>
    </row>
    <row r="338" ht="66" customHeight="1" spans="1:11">
      <c r="A338" s="15"/>
      <c r="B338" s="15"/>
      <c r="C338" s="15"/>
      <c r="D338" s="15"/>
      <c r="E338" s="15"/>
      <c r="F338" s="15" t="s">
        <v>274</v>
      </c>
      <c r="G338" s="15" t="s">
        <v>299</v>
      </c>
      <c r="H338" s="15" t="s">
        <v>300</v>
      </c>
      <c r="I338" s="15" t="s">
        <v>300</v>
      </c>
      <c r="J338" s="15" t="s">
        <v>301</v>
      </c>
      <c r="K338" s="15" t="s">
        <v>294</v>
      </c>
    </row>
    <row r="339" ht="66" customHeight="1"/>
    <row r="340" ht="66" customHeight="1"/>
    <row r="341" ht="66" customHeight="1" spans="1:11">
      <c r="A341" s="12" t="s">
        <v>276</v>
      </c>
      <c r="B341" s="13" t="s">
        <v>277</v>
      </c>
      <c r="C341" s="14" t="s">
        <v>157</v>
      </c>
      <c r="D341" s="14" t="s">
        <v>278</v>
      </c>
      <c r="E341" s="14" t="s">
        <v>257</v>
      </c>
      <c r="F341" s="14" t="s">
        <v>260</v>
      </c>
      <c r="G341" s="14" t="s">
        <v>261</v>
      </c>
      <c r="H341" s="14" t="s">
        <v>262</v>
      </c>
      <c r="I341" s="14" t="s">
        <v>279</v>
      </c>
      <c r="J341" s="14" t="s">
        <v>263</v>
      </c>
      <c r="K341" s="14" t="s">
        <v>280</v>
      </c>
    </row>
    <row r="342" ht="66" customHeight="1" spans="1:11">
      <c r="A342" s="15" t="s">
        <v>281</v>
      </c>
      <c r="B342" s="15" t="s">
        <v>282</v>
      </c>
      <c r="C342" s="15" t="s">
        <v>381</v>
      </c>
      <c r="D342" s="15" t="s">
        <v>382</v>
      </c>
      <c r="E342" s="15" t="s">
        <v>284</v>
      </c>
      <c r="F342" s="15" t="s">
        <v>267</v>
      </c>
      <c r="G342" s="15" t="s">
        <v>285</v>
      </c>
      <c r="H342" s="15" t="s">
        <v>286</v>
      </c>
      <c r="I342" s="15" t="s">
        <v>286</v>
      </c>
      <c r="J342" s="15" t="s">
        <v>383</v>
      </c>
      <c r="K342" s="15">
        <v>20</v>
      </c>
    </row>
    <row r="343" ht="66" customHeight="1" spans="1:11">
      <c r="A343" s="15"/>
      <c r="B343" s="15"/>
      <c r="C343" s="15"/>
      <c r="D343" s="15"/>
      <c r="E343" s="15"/>
      <c r="F343" s="15" t="s">
        <v>264</v>
      </c>
      <c r="G343" s="15" t="s">
        <v>265</v>
      </c>
      <c r="H343" s="15" t="s">
        <v>288</v>
      </c>
      <c r="I343" s="15" t="s">
        <v>289</v>
      </c>
      <c r="J343" s="15" t="s">
        <v>290</v>
      </c>
      <c r="K343" s="15" t="s">
        <v>291</v>
      </c>
    </row>
    <row r="344" ht="66" customHeight="1" spans="1:11">
      <c r="A344" s="15"/>
      <c r="B344" s="15"/>
      <c r="C344" s="15"/>
      <c r="D344" s="15"/>
      <c r="E344" s="15"/>
      <c r="F344" s="15"/>
      <c r="G344" s="15" t="s">
        <v>266</v>
      </c>
      <c r="H344" s="15" t="s">
        <v>292</v>
      </c>
      <c r="I344" s="15" t="s">
        <v>292</v>
      </c>
      <c r="J344" s="15" t="s">
        <v>293</v>
      </c>
      <c r="K344" s="15" t="s">
        <v>294</v>
      </c>
    </row>
    <row r="345" ht="66" customHeight="1" spans="1:11">
      <c r="A345" s="15"/>
      <c r="B345" s="15"/>
      <c r="C345" s="15"/>
      <c r="D345" s="15"/>
      <c r="E345" s="15"/>
      <c r="F345" s="15"/>
      <c r="G345" s="15" t="s">
        <v>268</v>
      </c>
      <c r="H345" s="15" t="s">
        <v>295</v>
      </c>
      <c r="I345" s="15" t="s">
        <v>295</v>
      </c>
      <c r="J345" s="15" t="s">
        <v>296</v>
      </c>
      <c r="K345" s="15" t="s">
        <v>294</v>
      </c>
    </row>
    <row r="346" ht="66" customHeight="1" spans="1:11">
      <c r="A346" s="15"/>
      <c r="B346" s="15"/>
      <c r="C346" s="15"/>
      <c r="D346" s="15"/>
      <c r="E346" s="15"/>
      <c r="F346" s="15" t="s">
        <v>297</v>
      </c>
      <c r="G346" s="15" t="s">
        <v>271</v>
      </c>
      <c r="H346" s="15" t="s">
        <v>298</v>
      </c>
      <c r="I346" s="15" t="s">
        <v>298</v>
      </c>
      <c r="J346" s="15" t="s">
        <v>293</v>
      </c>
      <c r="K346" s="15" t="s">
        <v>291</v>
      </c>
    </row>
    <row r="347" ht="66" customHeight="1" spans="1:11">
      <c r="A347" s="15"/>
      <c r="B347" s="15"/>
      <c r="C347" s="15"/>
      <c r="D347" s="15"/>
      <c r="E347" s="15"/>
      <c r="F347" s="15" t="s">
        <v>274</v>
      </c>
      <c r="G347" s="15" t="s">
        <v>299</v>
      </c>
      <c r="H347" s="15" t="s">
        <v>300</v>
      </c>
      <c r="I347" s="15" t="s">
        <v>300</v>
      </c>
      <c r="J347" s="15" t="s">
        <v>301</v>
      </c>
      <c r="K347" s="15" t="s">
        <v>294</v>
      </c>
    </row>
    <row r="348" ht="66" customHeight="1"/>
    <row r="349" ht="66" customHeight="1"/>
    <row r="350" ht="66" customHeight="1"/>
    <row r="351" ht="66" customHeight="1"/>
    <row r="352" ht="66" customHeight="1" spans="1:11">
      <c r="A352" s="12" t="s">
        <v>276</v>
      </c>
      <c r="B352" s="13" t="s">
        <v>277</v>
      </c>
      <c r="C352" s="14" t="s">
        <v>157</v>
      </c>
      <c r="D352" s="14" t="s">
        <v>278</v>
      </c>
      <c r="E352" s="14" t="s">
        <v>257</v>
      </c>
      <c r="F352" s="14" t="s">
        <v>260</v>
      </c>
      <c r="G352" s="14" t="s">
        <v>261</v>
      </c>
      <c r="H352" s="14" t="s">
        <v>262</v>
      </c>
      <c r="I352" s="14" t="s">
        <v>279</v>
      </c>
      <c r="J352" s="14" t="s">
        <v>263</v>
      </c>
      <c r="K352" s="14" t="s">
        <v>280</v>
      </c>
    </row>
    <row r="353" ht="66" customHeight="1" spans="1:11">
      <c r="A353" s="15" t="s">
        <v>281</v>
      </c>
      <c r="B353" s="15" t="s">
        <v>282</v>
      </c>
      <c r="C353" s="15" t="s">
        <v>384</v>
      </c>
      <c r="D353" s="15" t="s">
        <v>312</v>
      </c>
      <c r="E353" s="15" t="s">
        <v>284</v>
      </c>
      <c r="F353" s="15" t="s">
        <v>267</v>
      </c>
      <c r="G353" s="15" t="s">
        <v>285</v>
      </c>
      <c r="H353" s="15" t="s">
        <v>286</v>
      </c>
      <c r="I353" s="15" t="s">
        <v>286</v>
      </c>
      <c r="J353" s="15" t="s">
        <v>313</v>
      </c>
      <c r="K353" s="15">
        <v>20</v>
      </c>
    </row>
    <row r="354" ht="66" customHeight="1" spans="1:11">
      <c r="A354" s="15"/>
      <c r="B354" s="15"/>
      <c r="C354" s="15"/>
      <c r="D354" s="15"/>
      <c r="E354" s="15"/>
      <c r="F354" s="15" t="s">
        <v>264</v>
      </c>
      <c r="G354" s="15" t="s">
        <v>265</v>
      </c>
      <c r="H354" s="15" t="s">
        <v>288</v>
      </c>
      <c r="I354" s="15" t="s">
        <v>289</v>
      </c>
      <c r="J354" s="15" t="s">
        <v>290</v>
      </c>
      <c r="K354" s="15" t="s">
        <v>291</v>
      </c>
    </row>
    <row r="355" ht="66" customHeight="1" spans="1:11">
      <c r="A355" s="15"/>
      <c r="B355" s="15"/>
      <c r="C355" s="15"/>
      <c r="D355" s="15"/>
      <c r="E355" s="15"/>
      <c r="F355" s="15"/>
      <c r="G355" s="15" t="s">
        <v>266</v>
      </c>
      <c r="H355" s="15" t="s">
        <v>292</v>
      </c>
      <c r="I355" s="15" t="s">
        <v>292</v>
      </c>
      <c r="J355" s="15" t="s">
        <v>293</v>
      </c>
      <c r="K355" s="15" t="s">
        <v>294</v>
      </c>
    </row>
    <row r="356" ht="66" customHeight="1" spans="1:11">
      <c r="A356" s="15"/>
      <c r="B356" s="15"/>
      <c r="C356" s="15"/>
      <c r="D356" s="15"/>
      <c r="E356" s="15"/>
      <c r="F356" s="15"/>
      <c r="G356" s="15" t="s">
        <v>268</v>
      </c>
      <c r="H356" s="15" t="s">
        <v>295</v>
      </c>
      <c r="I356" s="15" t="s">
        <v>295</v>
      </c>
      <c r="J356" s="15" t="s">
        <v>296</v>
      </c>
      <c r="K356" s="15" t="s">
        <v>294</v>
      </c>
    </row>
    <row r="357" ht="66" customHeight="1" spans="1:11">
      <c r="A357" s="15"/>
      <c r="B357" s="15"/>
      <c r="C357" s="15"/>
      <c r="D357" s="15"/>
      <c r="E357" s="15"/>
      <c r="F357" s="15" t="s">
        <v>297</v>
      </c>
      <c r="G357" s="15" t="s">
        <v>271</v>
      </c>
      <c r="H357" s="15" t="s">
        <v>298</v>
      </c>
      <c r="I357" s="15" t="s">
        <v>298</v>
      </c>
      <c r="J357" s="15" t="s">
        <v>293</v>
      </c>
      <c r="K357" s="15" t="s">
        <v>291</v>
      </c>
    </row>
    <row r="358" ht="66" customHeight="1" spans="1:11">
      <c r="A358" s="15"/>
      <c r="B358" s="15"/>
      <c r="C358" s="15"/>
      <c r="D358" s="15"/>
      <c r="E358" s="15"/>
      <c r="F358" s="15" t="s">
        <v>274</v>
      </c>
      <c r="G358" s="15" t="s">
        <v>299</v>
      </c>
      <c r="H358" s="15" t="s">
        <v>300</v>
      </c>
      <c r="I358" s="15" t="s">
        <v>300</v>
      </c>
      <c r="J358" s="15" t="s">
        <v>301</v>
      </c>
      <c r="K358" s="15" t="s">
        <v>294</v>
      </c>
    </row>
    <row r="359" ht="66" customHeight="1"/>
    <row r="360" ht="66" customHeight="1"/>
    <row r="361" ht="66" customHeight="1"/>
    <row r="362" ht="66" customHeight="1" spans="1:11">
      <c r="A362" s="12" t="s">
        <v>276</v>
      </c>
      <c r="B362" s="13" t="s">
        <v>277</v>
      </c>
      <c r="C362" s="14" t="s">
        <v>157</v>
      </c>
      <c r="D362" s="14" t="s">
        <v>278</v>
      </c>
      <c r="E362" s="14" t="s">
        <v>257</v>
      </c>
      <c r="F362" s="14" t="s">
        <v>260</v>
      </c>
      <c r="G362" s="14" t="s">
        <v>261</v>
      </c>
      <c r="H362" s="14" t="s">
        <v>262</v>
      </c>
      <c r="I362" s="14" t="s">
        <v>279</v>
      </c>
      <c r="J362" s="14" t="s">
        <v>263</v>
      </c>
      <c r="K362" s="14" t="s">
        <v>280</v>
      </c>
    </row>
    <row r="363" ht="66" customHeight="1" spans="1:11">
      <c r="A363" s="15" t="s">
        <v>281</v>
      </c>
      <c r="B363" s="15" t="s">
        <v>282</v>
      </c>
      <c r="C363" s="15" t="s">
        <v>385</v>
      </c>
      <c r="D363" s="15" t="s">
        <v>386</v>
      </c>
      <c r="E363" s="15" t="s">
        <v>284</v>
      </c>
      <c r="F363" s="15" t="s">
        <v>267</v>
      </c>
      <c r="G363" s="15" t="s">
        <v>285</v>
      </c>
      <c r="H363" s="15" t="s">
        <v>286</v>
      </c>
      <c r="I363" s="15" t="s">
        <v>286</v>
      </c>
      <c r="J363" s="15" t="s">
        <v>387</v>
      </c>
      <c r="K363" s="15">
        <v>20</v>
      </c>
    </row>
    <row r="364" ht="66" customHeight="1" spans="1:11">
      <c r="A364" s="15"/>
      <c r="B364" s="15"/>
      <c r="C364" s="15"/>
      <c r="D364" s="15"/>
      <c r="E364" s="15"/>
      <c r="F364" s="15" t="s">
        <v>264</v>
      </c>
      <c r="G364" s="15" t="s">
        <v>265</v>
      </c>
      <c r="H364" s="15" t="s">
        <v>288</v>
      </c>
      <c r="I364" s="15" t="s">
        <v>289</v>
      </c>
      <c r="J364" s="15" t="s">
        <v>290</v>
      </c>
      <c r="K364" s="15" t="s">
        <v>291</v>
      </c>
    </row>
    <row r="365" ht="66" customHeight="1" spans="1:11">
      <c r="A365" s="15"/>
      <c r="B365" s="15"/>
      <c r="C365" s="15"/>
      <c r="D365" s="15"/>
      <c r="E365" s="15"/>
      <c r="F365" s="15"/>
      <c r="G365" s="15" t="s">
        <v>266</v>
      </c>
      <c r="H365" s="15" t="s">
        <v>292</v>
      </c>
      <c r="I365" s="15" t="s">
        <v>292</v>
      </c>
      <c r="J365" s="15" t="s">
        <v>293</v>
      </c>
      <c r="K365" s="15" t="s">
        <v>294</v>
      </c>
    </row>
    <row r="366" ht="66" customHeight="1" spans="1:11">
      <c r="A366" s="15"/>
      <c r="B366" s="15"/>
      <c r="C366" s="15"/>
      <c r="D366" s="15"/>
      <c r="E366" s="15"/>
      <c r="F366" s="15"/>
      <c r="G366" s="15" t="s">
        <v>268</v>
      </c>
      <c r="H366" s="15" t="s">
        <v>295</v>
      </c>
      <c r="I366" s="15" t="s">
        <v>295</v>
      </c>
      <c r="J366" s="15" t="s">
        <v>296</v>
      </c>
      <c r="K366" s="15" t="s">
        <v>294</v>
      </c>
    </row>
    <row r="367" ht="66" customHeight="1" spans="1:11">
      <c r="A367" s="15"/>
      <c r="B367" s="15"/>
      <c r="C367" s="15"/>
      <c r="D367" s="15"/>
      <c r="E367" s="15"/>
      <c r="F367" s="15" t="s">
        <v>297</v>
      </c>
      <c r="G367" s="15" t="s">
        <v>271</v>
      </c>
      <c r="H367" s="15" t="s">
        <v>298</v>
      </c>
      <c r="I367" s="15" t="s">
        <v>298</v>
      </c>
      <c r="J367" s="15" t="s">
        <v>293</v>
      </c>
      <c r="K367" s="15" t="s">
        <v>291</v>
      </c>
    </row>
    <row r="368" ht="66" customHeight="1" spans="1:11">
      <c r="A368" s="15"/>
      <c r="B368" s="15"/>
      <c r="C368" s="15"/>
      <c r="D368" s="15"/>
      <c r="E368" s="15"/>
      <c r="F368" s="15" t="s">
        <v>274</v>
      </c>
      <c r="G368" s="15" t="s">
        <v>299</v>
      </c>
      <c r="H368" s="15" t="s">
        <v>300</v>
      </c>
      <c r="I368" s="15" t="s">
        <v>300</v>
      </c>
      <c r="J368" s="15" t="s">
        <v>301</v>
      </c>
      <c r="K368" s="15" t="s">
        <v>294</v>
      </c>
    </row>
    <row r="369" ht="66" customHeight="1"/>
    <row r="370" ht="66" customHeight="1"/>
    <row r="371" ht="66" customHeight="1"/>
    <row r="372" ht="66" customHeight="1" spans="1:11">
      <c r="A372" s="12" t="s">
        <v>276</v>
      </c>
      <c r="B372" s="13" t="s">
        <v>277</v>
      </c>
      <c r="C372" s="14" t="s">
        <v>157</v>
      </c>
      <c r="D372" s="14" t="s">
        <v>278</v>
      </c>
      <c r="E372" s="14" t="s">
        <v>257</v>
      </c>
      <c r="F372" s="14" t="s">
        <v>260</v>
      </c>
      <c r="G372" s="14" t="s">
        <v>261</v>
      </c>
      <c r="H372" s="14" t="s">
        <v>262</v>
      </c>
      <c r="I372" s="14" t="s">
        <v>279</v>
      </c>
      <c r="J372" s="14" t="s">
        <v>263</v>
      </c>
      <c r="K372" s="14" t="s">
        <v>280</v>
      </c>
    </row>
    <row r="373" ht="66" customHeight="1" spans="1:11">
      <c r="A373" s="15" t="s">
        <v>281</v>
      </c>
      <c r="B373" s="15" t="s">
        <v>282</v>
      </c>
      <c r="C373" s="15" t="s">
        <v>388</v>
      </c>
      <c r="D373" s="15" t="s">
        <v>379</v>
      </c>
      <c r="E373" s="15" t="s">
        <v>284</v>
      </c>
      <c r="F373" s="15" t="s">
        <v>267</v>
      </c>
      <c r="G373" s="15" t="s">
        <v>285</v>
      </c>
      <c r="H373" s="15" t="s">
        <v>286</v>
      </c>
      <c r="I373" s="15" t="s">
        <v>286</v>
      </c>
      <c r="J373" s="15" t="s">
        <v>380</v>
      </c>
      <c r="K373" s="15">
        <v>20</v>
      </c>
    </row>
    <row r="374" ht="66" customHeight="1" spans="1:11">
      <c r="A374" s="15"/>
      <c r="B374" s="15"/>
      <c r="C374" s="15"/>
      <c r="D374" s="15"/>
      <c r="E374" s="15"/>
      <c r="F374" s="15" t="s">
        <v>264</v>
      </c>
      <c r="G374" s="15" t="s">
        <v>265</v>
      </c>
      <c r="H374" s="15" t="s">
        <v>288</v>
      </c>
      <c r="I374" s="15" t="s">
        <v>289</v>
      </c>
      <c r="J374" s="15" t="s">
        <v>290</v>
      </c>
      <c r="K374" s="15" t="s">
        <v>291</v>
      </c>
    </row>
    <row r="375" ht="66" customHeight="1" spans="1:11">
      <c r="A375" s="15"/>
      <c r="B375" s="15"/>
      <c r="C375" s="15"/>
      <c r="D375" s="15"/>
      <c r="E375" s="15"/>
      <c r="F375" s="15"/>
      <c r="G375" s="15" t="s">
        <v>266</v>
      </c>
      <c r="H375" s="15" t="s">
        <v>292</v>
      </c>
      <c r="I375" s="15" t="s">
        <v>292</v>
      </c>
      <c r="J375" s="15" t="s">
        <v>293</v>
      </c>
      <c r="K375" s="15" t="s">
        <v>294</v>
      </c>
    </row>
    <row r="376" ht="66" customHeight="1" spans="1:11">
      <c r="A376" s="15"/>
      <c r="B376" s="15"/>
      <c r="C376" s="15"/>
      <c r="D376" s="15"/>
      <c r="E376" s="15"/>
      <c r="F376" s="15"/>
      <c r="G376" s="15" t="s">
        <v>268</v>
      </c>
      <c r="H376" s="15" t="s">
        <v>295</v>
      </c>
      <c r="I376" s="15" t="s">
        <v>295</v>
      </c>
      <c r="J376" s="15" t="s">
        <v>296</v>
      </c>
      <c r="K376" s="15" t="s">
        <v>294</v>
      </c>
    </row>
    <row r="377" ht="66" customHeight="1" spans="1:11">
      <c r="A377" s="15"/>
      <c r="B377" s="15"/>
      <c r="C377" s="15"/>
      <c r="D377" s="15"/>
      <c r="E377" s="15"/>
      <c r="F377" s="15" t="s">
        <v>297</v>
      </c>
      <c r="G377" s="15" t="s">
        <v>271</v>
      </c>
      <c r="H377" s="15" t="s">
        <v>298</v>
      </c>
      <c r="I377" s="15" t="s">
        <v>298</v>
      </c>
      <c r="J377" s="15" t="s">
        <v>293</v>
      </c>
      <c r="K377" s="15" t="s">
        <v>291</v>
      </c>
    </row>
    <row r="378" ht="66" customHeight="1" spans="1:11">
      <c r="A378" s="15"/>
      <c r="B378" s="15"/>
      <c r="C378" s="15"/>
      <c r="D378" s="15"/>
      <c r="E378" s="15"/>
      <c r="F378" s="15" t="s">
        <v>274</v>
      </c>
      <c r="G378" s="15" t="s">
        <v>299</v>
      </c>
      <c r="H378" s="15" t="s">
        <v>300</v>
      </c>
      <c r="I378" s="15" t="s">
        <v>300</v>
      </c>
      <c r="J378" s="15" t="s">
        <v>301</v>
      </c>
      <c r="K378" s="15" t="s">
        <v>294</v>
      </c>
    </row>
    <row r="379" ht="66" customHeight="1"/>
    <row r="380" ht="66" customHeight="1"/>
    <row r="381" ht="66" customHeight="1"/>
    <row r="382" ht="66" customHeight="1" spans="1:11">
      <c r="A382" s="12" t="s">
        <v>276</v>
      </c>
      <c r="B382" s="13" t="s">
        <v>277</v>
      </c>
      <c r="C382" s="14" t="s">
        <v>157</v>
      </c>
      <c r="D382" s="14" t="s">
        <v>278</v>
      </c>
      <c r="E382" s="14" t="s">
        <v>257</v>
      </c>
      <c r="F382" s="14" t="s">
        <v>260</v>
      </c>
      <c r="G382" s="14" t="s">
        <v>261</v>
      </c>
      <c r="H382" s="14" t="s">
        <v>262</v>
      </c>
      <c r="I382" s="14" t="s">
        <v>279</v>
      </c>
      <c r="J382" s="14" t="s">
        <v>263</v>
      </c>
      <c r="K382" s="14" t="s">
        <v>280</v>
      </c>
    </row>
    <row r="383" ht="66" customHeight="1" spans="1:11">
      <c r="A383" s="15" t="s">
        <v>281</v>
      </c>
      <c r="B383" s="15" t="s">
        <v>282</v>
      </c>
      <c r="C383" s="15" t="s">
        <v>389</v>
      </c>
      <c r="D383" s="15" t="s">
        <v>318</v>
      </c>
      <c r="E383" s="15" t="s">
        <v>284</v>
      </c>
      <c r="F383" s="15" t="s">
        <v>267</v>
      </c>
      <c r="G383" s="15" t="s">
        <v>285</v>
      </c>
      <c r="H383" s="15" t="s">
        <v>286</v>
      </c>
      <c r="I383" s="15" t="s">
        <v>286</v>
      </c>
      <c r="J383" s="15" t="s">
        <v>319</v>
      </c>
      <c r="K383" s="15">
        <v>20</v>
      </c>
    </row>
    <row r="384" ht="66" customHeight="1" spans="1:11">
      <c r="A384" s="15"/>
      <c r="B384" s="15"/>
      <c r="C384" s="15"/>
      <c r="D384" s="15"/>
      <c r="E384" s="15"/>
      <c r="F384" s="15" t="s">
        <v>264</v>
      </c>
      <c r="G384" s="15" t="s">
        <v>265</v>
      </c>
      <c r="H384" s="15" t="s">
        <v>288</v>
      </c>
      <c r="I384" s="15" t="s">
        <v>289</v>
      </c>
      <c r="J384" s="15" t="s">
        <v>290</v>
      </c>
      <c r="K384" s="15" t="s">
        <v>291</v>
      </c>
    </row>
    <row r="385" ht="66" customHeight="1" spans="1:11">
      <c r="A385" s="15"/>
      <c r="B385" s="15"/>
      <c r="C385" s="15"/>
      <c r="D385" s="15"/>
      <c r="E385" s="15"/>
      <c r="F385" s="15"/>
      <c r="G385" s="15" t="s">
        <v>266</v>
      </c>
      <c r="H385" s="15" t="s">
        <v>292</v>
      </c>
      <c r="I385" s="15" t="s">
        <v>292</v>
      </c>
      <c r="J385" s="15" t="s">
        <v>293</v>
      </c>
      <c r="K385" s="15" t="s">
        <v>294</v>
      </c>
    </row>
    <row r="386" ht="66" customHeight="1" spans="1:11">
      <c r="A386" s="15"/>
      <c r="B386" s="15"/>
      <c r="C386" s="15"/>
      <c r="D386" s="15"/>
      <c r="E386" s="15"/>
      <c r="F386" s="15"/>
      <c r="G386" s="15" t="s">
        <v>268</v>
      </c>
      <c r="H386" s="15" t="s">
        <v>295</v>
      </c>
      <c r="I386" s="15" t="s">
        <v>295</v>
      </c>
      <c r="J386" s="15" t="s">
        <v>296</v>
      </c>
      <c r="K386" s="15" t="s">
        <v>294</v>
      </c>
    </row>
    <row r="387" ht="66" customHeight="1" spans="1:11">
      <c r="A387" s="15"/>
      <c r="B387" s="15"/>
      <c r="C387" s="15"/>
      <c r="D387" s="15"/>
      <c r="E387" s="15"/>
      <c r="F387" s="15" t="s">
        <v>297</v>
      </c>
      <c r="G387" s="15" t="s">
        <v>271</v>
      </c>
      <c r="H387" s="15" t="s">
        <v>298</v>
      </c>
      <c r="I387" s="15" t="s">
        <v>298</v>
      </c>
      <c r="J387" s="15" t="s">
        <v>293</v>
      </c>
      <c r="K387" s="15" t="s">
        <v>291</v>
      </c>
    </row>
    <row r="388" ht="66" customHeight="1" spans="1:11">
      <c r="A388" s="15"/>
      <c r="B388" s="15"/>
      <c r="C388" s="15"/>
      <c r="D388" s="15"/>
      <c r="E388" s="15"/>
      <c r="F388" s="15" t="s">
        <v>274</v>
      </c>
      <c r="G388" s="15" t="s">
        <v>299</v>
      </c>
      <c r="H388" s="15" t="s">
        <v>300</v>
      </c>
      <c r="I388" s="15" t="s">
        <v>300</v>
      </c>
      <c r="J388" s="15" t="s">
        <v>301</v>
      </c>
      <c r="K388" s="15" t="s">
        <v>294</v>
      </c>
    </row>
    <row r="389" ht="66" customHeight="1"/>
    <row r="390" ht="66" customHeight="1"/>
    <row r="391" ht="66" customHeight="1"/>
    <row r="392" ht="66" customHeight="1" spans="1:11">
      <c r="A392" s="12" t="s">
        <v>276</v>
      </c>
      <c r="B392" s="13" t="s">
        <v>277</v>
      </c>
      <c r="C392" s="14" t="s">
        <v>157</v>
      </c>
      <c r="D392" s="14" t="s">
        <v>278</v>
      </c>
      <c r="E392" s="14" t="s">
        <v>257</v>
      </c>
      <c r="F392" s="14" t="s">
        <v>260</v>
      </c>
      <c r="G392" s="14" t="s">
        <v>261</v>
      </c>
      <c r="H392" s="14" t="s">
        <v>262</v>
      </c>
      <c r="I392" s="14" t="s">
        <v>279</v>
      </c>
      <c r="J392" s="14" t="s">
        <v>263</v>
      </c>
      <c r="K392" s="14" t="s">
        <v>280</v>
      </c>
    </row>
    <row r="393" ht="66" customHeight="1" spans="1:11">
      <c r="A393" s="15" t="s">
        <v>281</v>
      </c>
      <c r="B393" s="15" t="s">
        <v>282</v>
      </c>
      <c r="C393" s="15" t="s">
        <v>390</v>
      </c>
      <c r="D393" s="15" t="s">
        <v>324</v>
      </c>
      <c r="E393" s="15" t="s">
        <v>284</v>
      </c>
      <c r="F393" s="15" t="s">
        <v>267</v>
      </c>
      <c r="G393" s="15" t="s">
        <v>285</v>
      </c>
      <c r="H393" s="15" t="s">
        <v>286</v>
      </c>
      <c r="I393" s="15" t="s">
        <v>286</v>
      </c>
      <c r="J393" s="15" t="s">
        <v>325</v>
      </c>
      <c r="K393" s="15">
        <v>20</v>
      </c>
    </row>
    <row r="394" ht="66" customHeight="1" spans="1:11">
      <c r="A394" s="15"/>
      <c r="B394" s="15"/>
      <c r="C394" s="15"/>
      <c r="D394" s="15"/>
      <c r="E394" s="15"/>
      <c r="F394" s="15" t="s">
        <v>264</v>
      </c>
      <c r="G394" s="15" t="s">
        <v>265</v>
      </c>
      <c r="H394" s="15" t="s">
        <v>288</v>
      </c>
      <c r="I394" s="15" t="s">
        <v>289</v>
      </c>
      <c r="J394" s="15" t="s">
        <v>290</v>
      </c>
      <c r="K394" s="15" t="s">
        <v>291</v>
      </c>
    </row>
    <row r="395" ht="66" customHeight="1" spans="1:11">
      <c r="A395" s="15"/>
      <c r="B395" s="15"/>
      <c r="C395" s="15"/>
      <c r="D395" s="15"/>
      <c r="E395" s="15"/>
      <c r="F395" s="15"/>
      <c r="G395" s="15" t="s">
        <v>266</v>
      </c>
      <c r="H395" s="15" t="s">
        <v>292</v>
      </c>
      <c r="I395" s="15" t="s">
        <v>292</v>
      </c>
      <c r="J395" s="15" t="s">
        <v>293</v>
      </c>
      <c r="K395" s="15" t="s">
        <v>294</v>
      </c>
    </row>
    <row r="396" ht="66" customHeight="1" spans="1:11">
      <c r="A396" s="15"/>
      <c r="B396" s="15"/>
      <c r="C396" s="15"/>
      <c r="D396" s="15"/>
      <c r="E396" s="15"/>
      <c r="F396" s="15"/>
      <c r="G396" s="15" t="s">
        <v>268</v>
      </c>
      <c r="H396" s="15" t="s">
        <v>295</v>
      </c>
      <c r="I396" s="15" t="s">
        <v>295</v>
      </c>
      <c r="J396" s="15" t="s">
        <v>296</v>
      </c>
      <c r="K396" s="15" t="s">
        <v>294</v>
      </c>
    </row>
    <row r="397" ht="66" customHeight="1" spans="1:11">
      <c r="A397" s="15"/>
      <c r="B397" s="15"/>
      <c r="C397" s="15"/>
      <c r="D397" s="15"/>
      <c r="E397" s="15"/>
      <c r="F397" s="15" t="s">
        <v>297</v>
      </c>
      <c r="G397" s="15" t="s">
        <v>271</v>
      </c>
      <c r="H397" s="15" t="s">
        <v>298</v>
      </c>
      <c r="I397" s="15" t="s">
        <v>298</v>
      </c>
      <c r="J397" s="15" t="s">
        <v>293</v>
      </c>
      <c r="K397" s="15" t="s">
        <v>291</v>
      </c>
    </row>
    <row r="398" ht="66" customHeight="1" spans="1:11">
      <c r="A398" s="15"/>
      <c r="B398" s="15"/>
      <c r="C398" s="15"/>
      <c r="D398" s="15"/>
      <c r="E398" s="15"/>
      <c r="F398" s="15" t="s">
        <v>274</v>
      </c>
      <c r="G398" s="15" t="s">
        <v>299</v>
      </c>
      <c r="H398" s="15" t="s">
        <v>300</v>
      </c>
      <c r="I398" s="15" t="s">
        <v>300</v>
      </c>
      <c r="J398" s="15" t="s">
        <v>301</v>
      </c>
      <c r="K398" s="15" t="s">
        <v>294</v>
      </c>
    </row>
    <row r="399" ht="66" customHeight="1"/>
    <row r="400" ht="66" customHeight="1"/>
    <row r="401" ht="66" customHeight="1" spans="1:11">
      <c r="A401" s="12" t="s">
        <v>276</v>
      </c>
      <c r="B401" s="13" t="s">
        <v>277</v>
      </c>
      <c r="C401" s="14" t="s">
        <v>157</v>
      </c>
      <c r="D401" s="14" t="s">
        <v>278</v>
      </c>
      <c r="E401" s="14" t="s">
        <v>257</v>
      </c>
      <c r="F401" s="14" t="s">
        <v>260</v>
      </c>
      <c r="G401" s="14" t="s">
        <v>261</v>
      </c>
      <c r="H401" s="14" t="s">
        <v>262</v>
      </c>
      <c r="I401" s="14" t="s">
        <v>279</v>
      </c>
      <c r="J401" s="14" t="s">
        <v>263</v>
      </c>
      <c r="K401" s="14" t="s">
        <v>280</v>
      </c>
    </row>
    <row r="402" ht="66" customHeight="1" spans="1:11">
      <c r="A402" s="15" t="s">
        <v>281</v>
      </c>
      <c r="B402" s="15" t="s">
        <v>282</v>
      </c>
      <c r="C402" s="15" t="s">
        <v>391</v>
      </c>
      <c r="D402" s="15" t="s">
        <v>361</v>
      </c>
      <c r="E402" s="15" t="s">
        <v>284</v>
      </c>
      <c r="F402" s="15" t="s">
        <v>267</v>
      </c>
      <c r="G402" s="15" t="s">
        <v>285</v>
      </c>
      <c r="H402" s="15" t="s">
        <v>286</v>
      </c>
      <c r="I402" s="15" t="s">
        <v>286</v>
      </c>
      <c r="J402" s="15" t="s">
        <v>362</v>
      </c>
      <c r="K402" s="15">
        <v>20</v>
      </c>
    </row>
    <row r="403" ht="66" customHeight="1" spans="1:11">
      <c r="A403" s="15"/>
      <c r="B403" s="15"/>
      <c r="C403" s="15"/>
      <c r="D403" s="15"/>
      <c r="E403" s="15"/>
      <c r="F403" s="15" t="s">
        <v>264</v>
      </c>
      <c r="G403" s="15" t="s">
        <v>265</v>
      </c>
      <c r="H403" s="15" t="s">
        <v>288</v>
      </c>
      <c r="I403" s="15" t="s">
        <v>289</v>
      </c>
      <c r="J403" s="15" t="s">
        <v>290</v>
      </c>
      <c r="K403" s="15" t="s">
        <v>291</v>
      </c>
    </row>
    <row r="404" ht="66" customHeight="1" spans="1:11">
      <c r="A404" s="15"/>
      <c r="B404" s="15"/>
      <c r="C404" s="15"/>
      <c r="D404" s="15"/>
      <c r="E404" s="15"/>
      <c r="F404" s="15"/>
      <c r="G404" s="15" t="s">
        <v>266</v>
      </c>
      <c r="H404" s="15" t="s">
        <v>292</v>
      </c>
      <c r="I404" s="15" t="s">
        <v>292</v>
      </c>
      <c r="J404" s="15" t="s">
        <v>293</v>
      </c>
      <c r="K404" s="15" t="s">
        <v>294</v>
      </c>
    </row>
    <row r="405" ht="66" customHeight="1" spans="1:11">
      <c r="A405" s="15"/>
      <c r="B405" s="15"/>
      <c r="C405" s="15"/>
      <c r="D405" s="15"/>
      <c r="E405" s="15"/>
      <c r="F405" s="15"/>
      <c r="G405" s="15" t="s">
        <v>268</v>
      </c>
      <c r="H405" s="15" t="s">
        <v>295</v>
      </c>
      <c r="I405" s="15" t="s">
        <v>295</v>
      </c>
      <c r="J405" s="15" t="s">
        <v>296</v>
      </c>
      <c r="K405" s="15" t="s">
        <v>294</v>
      </c>
    </row>
    <row r="406" ht="66" customHeight="1" spans="1:11">
      <c r="A406" s="15"/>
      <c r="B406" s="15"/>
      <c r="C406" s="15"/>
      <c r="D406" s="15"/>
      <c r="E406" s="15"/>
      <c r="F406" s="15" t="s">
        <v>297</v>
      </c>
      <c r="G406" s="15" t="s">
        <v>271</v>
      </c>
      <c r="H406" s="15" t="s">
        <v>298</v>
      </c>
      <c r="I406" s="15" t="s">
        <v>298</v>
      </c>
      <c r="J406" s="15" t="s">
        <v>293</v>
      </c>
      <c r="K406" s="15" t="s">
        <v>291</v>
      </c>
    </row>
    <row r="407" ht="66" customHeight="1" spans="1:11">
      <c r="A407" s="15"/>
      <c r="B407" s="15"/>
      <c r="C407" s="15"/>
      <c r="D407" s="15"/>
      <c r="E407" s="15"/>
      <c r="F407" s="15" t="s">
        <v>274</v>
      </c>
      <c r="G407" s="15" t="s">
        <v>299</v>
      </c>
      <c r="H407" s="15" t="s">
        <v>300</v>
      </c>
      <c r="I407" s="15" t="s">
        <v>300</v>
      </c>
      <c r="J407" s="15" t="s">
        <v>301</v>
      </c>
      <c r="K407" s="15" t="s">
        <v>294</v>
      </c>
    </row>
    <row r="408" ht="66" customHeight="1"/>
    <row r="409" ht="66" customHeight="1"/>
    <row r="410" ht="66" customHeight="1" spans="1:11">
      <c r="A410" s="12" t="s">
        <v>276</v>
      </c>
      <c r="B410" s="13" t="s">
        <v>277</v>
      </c>
      <c r="C410" s="14" t="s">
        <v>157</v>
      </c>
      <c r="D410" s="14" t="s">
        <v>278</v>
      </c>
      <c r="E410" s="14" t="s">
        <v>257</v>
      </c>
      <c r="F410" s="14" t="s">
        <v>260</v>
      </c>
      <c r="G410" s="14" t="s">
        <v>261</v>
      </c>
      <c r="H410" s="14" t="s">
        <v>262</v>
      </c>
      <c r="I410" s="14" t="s">
        <v>279</v>
      </c>
      <c r="J410" s="14" t="s">
        <v>263</v>
      </c>
      <c r="K410" s="14" t="s">
        <v>280</v>
      </c>
    </row>
    <row r="411" ht="66" customHeight="1" spans="1:11">
      <c r="A411" s="15" t="s">
        <v>281</v>
      </c>
      <c r="B411" s="15" t="s">
        <v>282</v>
      </c>
      <c r="C411" s="15" t="s">
        <v>392</v>
      </c>
      <c r="D411" s="15" t="s">
        <v>306</v>
      </c>
      <c r="E411" s="15" t="s">
        <v>284</v>
      </c>
      <c r="F411" s="15" t="s">
        <v>267</v>
      </c>
      <c r="G411" s="15" t="s">
        <v>285</v>
      </c>
      <c r="H411" s="15" t="s">
        <v>286</v>
      </c>
      <c r="I411" s="15" t="s">
        <v>286</v>
      </c>
      <c r="J411" s="15" t="s">
        <v>307</v>
      </c>
      <c r="K411" s="15">
        <v>20</v>
      </c>
    </row>
    <row r="412" ht="66" customHeight="1" spans="1:11">
      <c r="A412" s="15"/>
      <c r="B412" s="15"/>
      <c r="C412" s="15"/>
      <c r="D412" s="15"/>
      <c r="E412" s="15"/>
      <c r="F412" s="15" t="s">
        <v>264</v>
      </c>
      <c r="G412" s="15" t="s">
        <v>265</v>
      </c>
      <c r="H412" s="15" t="s">
        <v>288</v>
      </c>
      <c r="I412" s="15" t="s">
        <v>289</v>
      </c>
      <c r="J412" s="15" t="s">
        <v>290</v>
      </c>
      <c r="K412" s="15" t="s">
        <v>291</v>
      </c>
    </row>
    <row r="413" ht="66" customHeight="1" spans="1:11">
      <c r="A413" s="15"/>
      <c r="B413" s="15"/>
      <c r="C413" s="15"/>
      <c r="D413" s="15"/>
      <c r="E413" s="15"/>
      <c r="F413" s="15"/>
      <c r="G413" s="15" t="s">
        <v>266</v>
      </c>
      <c r="H413" s="15" t="s">
        <v>292</v>
      </c>
      <c r="I413" s="15" t="s">
        <v>292</v>
      </c>
      <c r="J413" s="15" t="s">
        <v>293</v>
      </c>
      <c r="K413" s="15" t="s">
        <v>294</v>
      </c>
    </row>
    <row r="414" ht="66" customHeight="1" spans="1:11">
      <c r="A414" s="15"/>
      <c r="B414" s="15"/>
      <c r="C414" s="15"/>
      <c r="D414" s="15"/>
      <c r="E414" s="15"/>
      <c r="F414" s="15"/>
      <c r="G414" s="15" t="s">
        <v>268</v>
      </c>
      <c r="H414" s="15" t="s">
        <v>295</v>
      </c>
      <c r="I414" s="15" t="s">
        <v>295</v>
      </c>
      <c r="J414" s="15" t="s">
        <v>296</v>
      </c>
      <c r="K414" s="15" t="s">
        <v>294</v>
      </c>
    </row>
    <row r="415" ht="66" customHeight="1" spans="1:11">
      <c r="A415" s="15"/>
      <c r="B415" s="15"/>
      <c r="C415" s="15"/>
      <c r="D415" s="15"/>
      <c r="E415" s="15"/>
      <c r="F415" s="15" t="s">
        <v>297</v>
      </c>
      <c r="G415" s="15" t="s">
        <v>271</v>
      </c>
      <c r="H415" s="15" t="s">
        <v>298</v>
      </c>
      <c r="I415" s="15" t="s">
        <v>298</v>
      </c>
      <c r="J415" s="15" t="s">
        <v>293</v>
      </c>
      <c r="K415" s="15" t="s">
        <v>291</v>
      </c>
    </row>
    <row r="416" ht="66" customHeight="1" spans="1:11">
      <c r="A416" s="15"/>
      <c r="B416" s="15"/>
      <c r="C416" s="15"/>
      <c r="D416" s="15"/>
      <c r="E416" s="15"/>
      <c r="F416" s="15" t="s">
        <v>274</v>
      </c>
      <c r="G416" s="15" t="s">
        <v>299</v>
      </c>
      <c r="H416" s="15" t="s">
        <v>300</v>
      </c>
      <c r="I416" s="15" t="s">
        <v>300</v>
      </c>
      <c r="J416" s="15" t="s">
        <v>301</v>
      </c>
      <c r="K416" s="15" t="s">
        <v>294</v>
      </c>
    </row>
    <row r="417" ht="66" customHeight="1"/>
    <row r="418" ht="66" customHeight="1"/>
    <row r="419" ht="66" customHeight="1" spans="1:11">
      <c r="A419" s="12" t="s">
        <v>276</v>
      </c>
      <c r="B419" s="13" t="s">
        <v>277</v>
      </c>
      <c r="C419" s="14" t="s">
        <v>157</v>
      </c>
      <c r="D419" s="14" t="s">
        <v>278</v>
      </c>
      <c r="E419" s="14" t="s">
        <v>257</v>
      </c>
      <c r="F419" s="14" t="s">
        <v>260</v>
      </c>
      <c r="G419" s="14" t="s">
        <v>261</v>
      </c>
      <c r="H419" s="14" t="s">
        <v>262</v>
      </c>
      <c r="I419" s="14" t="s">
        <v>279</v>
      </c>
      <c r="J419" s="14" t="s">
        <v>263</v>
      </c>
      <c r="K419" s="14" t="s">
        <v>280</v>
      </c>
    </row>
    <row r="420" ht="66" customHeight="1" spans="1:11">
      <c r="A420" s="15" t="s">
        <v>281</v>
      </c>
      <c r="B420" s="15" t="s">
        <v>282</v>
      </c>
      <c r="C420" s="15" t="s">
        <v>393</v>
      </c>
      <c r="D420" s="15" t="s">
        <v>394</v>
      </c>
      <c r="E420" s="15" t="s">
        <v>395</v>
      </c>
      <c r="F420" s="15" t="s">
        <v>267</v>
      </c>
      <c r="G420" s="15" t="s">
        <v>285</v>
      </c>
      <c r="H420" s="15" t="s">
        <v>286</v>
      </c>
      <c r="I420" s="15" t="s">
        <v>286</v>
      </c>
      <c r="J420" s="15" t="s">
        <v>396</v>
      </c>
      <c r="K420" s="15" t="s">
        <v>291</v>
      </c>
    </row>
    <row r="421" ht="66" customHeight="1" spans="1:11">
      <c r="A421" s="15"/>
      <c r="B421" s="15"/>
      <c r="C421" s="15"/>
      <c r="D421" s="15"/>
      <c r="E421" s="15"/>
      <c r="F421" s="15" t="s">
        <v>274</v>
      </c>
      <c r="G421" s="15" t="s">
        <v>299</v>
      </c>
      <c r="H421" s="15" t="s">
        <v>397</v>
      </c>
      <c r="I421" s="15" t="s">
        <v>398</v>
      </c>
      <c r="J421" s="15" t="s">
        <v>301</v>
      </c>
      <c r="K421" s="15" t="s">
        <v>294</v>
      </c>
    </row>
    <row r="422" ht="66" customHeight="1" spans="1:11">
      <c r="A422" s="15"/>
      <c r="B422" s="15"/>
      <c r="C422" s="15"/>
      <c r="D422" s="15"/>
      <c r="E422" s="15"/>
      <c r="F422" s="15" t="s">
        <v>297</v>
      </c>
      <c r="G422" s="15" t="s">
        <v>271</v>
      </c>
      <c r="H422" s="15" t="s">
        <v>399</v>
      </c>
      <c r="I422" s="15" t="s">
        <v>399</v>
      </c>
      <c r="J422" s="15" t="s">
        <v>400</v>
      </c>
      <c r="K422" s="15" t="s">
        <v>291</v>
      </c>
    </row>
    <row r="423" ht="66" customHeight="1" spans="1:11">
      <c r="A423" s="15"/>
      <c r="B423" s="15"/>
      <c r="C423" s="15"/>
      <c r="D423" s="15"/>
      <c r="E423" s="15"/>
      <c r="F423" s="15" t="s">
        <v>264</v>
      </c>
      <c r="G423" s="15" t="s">
        <v>266</v>
      </c>
      <c r="H423" s="15" t="s">
        <v>401</v>
      </c>
      <c r="I423" s="15" t="s">
        <v>401</v>
      </c>
      <c r="J423" s="15" t="s">
        <v>293</v>
      </c>
      <c r="K423" s="15" t="s">
        <v>294</v>
      </c>
    </row>
    <row r="424" ht="66" customHeight="1" spans="1:11">
      <c r="A424" s="15"/>
      <c r="B424" s="15"/>
      <c r="C424" s="15"/>
      <c r="D424" s="15"/>
      <c r="E424" s="15"/>
      <c r="F424" s="15"/>
      <c r="G424" s="15" t="s">
        <v>268</v>
      </c>
      <c r="H424" s="15" t="s">
        <v>402</v>
      </c>
      <c r="I424" s="15" t="s">
        <v>403</v>
      </c>
      <c r="J424" s="15" t="s">
        <v>293</v>
      </c>
      <c r="K424" s="15" t="s">
        <v>294</v>
      </c>
    </row>
    <row r="425" ht="66" customHeight="1" spans="1:11">
      <c r="A425" s="15"/>
      <c r="B425" s="15"/>
      <c r="C425" s="15"/>
      <c r="D425" s="15"/>
      <c r="E425" s="15"/>
      <c r="F425" s="15"/>
      <c r="G425" s="15" t="s">
        <v>265</v>
      </c>
      <c r="H425" s="15" t="s">
        <v>404</v>
      </c>
      <c r="I425" s="15" t="s">
        <v>404</v>
      </c>
      <c r="J425" s="15" t="s">
        <v>405</v>
      </c>
      <c r="K425" s="15" t="s">
        <v>291</v>
      </c>
    </row>
    <row r="428" ht="58" customHeight="1" spans="1:11">
      <c r="A428" s="12" t="s">
        <v>276</v>
      </c>
      <c r="B428" s="13" t="s">
        <v>277</v>
      </c>
      <c r="C428" s="14" t="s">
        <v>157</v>
      </c>
      <c r="D428" s="14" t="s">
        <v>278</v>
      </c>
      <c r="E428" s="14" t="s">
        <v>257</v>
      </c>
      <c r="F428" s="14" t="s">
        <v>260</v>
      </c>
      <c r="G428" s="14" t="s">
        <v>261</v>
      </c>
      <c r="H428" s="14" t="s">
        <v>262</v>
      </c>
      <c r="I428" s="14" t="s">
        <v>279</v>
      </c>
      <c r="J428" s="14" t="s">
        <v>263</v>
      </c>
      <c r="K428" s="14" t="s">
        <v>280</v>
      </c>
    </row>
    <row r="429" ht="58" customHeight="1" spans="1:11">
      <c r="A429" s="15" t="s">
        <v>281</v>
      </c>
      <c r="B429" s="15" t="s">
        <v>282</v>
      </c>
      <c r="C429" s="15" t="s">
        <v>406</v>
      </c>
      <c r="D429" s="15" t="s">
        <v>407</v>
      </c>
      <c r="E429" s="15" t="s">
        <v>408</v>
      </c>
      <c r="F429" s="15" t="s">
        <v>267</v>
      </c>
      <c r="G429" s="15" t="s">
        <v>285</v>
      </c>
      <c r="H429" s="15" t="s">
        <v>286</v>
      </c>
      <c r="I429" s="15" t="s">
        <v>286</v>
      </c>
      <c r="J429" s="15" t="s">
        <v>409</v>
      </c>
      <c r="K429" s="15" t="s">
        <v>291</v>
      </c>
    </row>
    <row r="430" ht="58" customHeight="1" spans="1:11">
      <c r="A430" s="15"/>
      <c r="B430" s="15"/>
      <c r="C430" s="15"/>
      <c r="D430" s="15"/>
      <c r="E430" s="15"/>
      <c r="F430" s="15" t="s">
        <v>274</v>
      </c>
      <c r="G430" s="15" t="s">
        <v>299</v>
      </c>
      <c r="H430" s="15" t="s">
        <v>410</v>
      </c>
      <c r="I430" s="15" t="s">
        <v>411</v>
      </c>
      <c r="J430" s="15" t="s">
        <v>301</v>
      </c>
      <c r="K430" s="15" t="s">
        <v>294</v>
      </c>
    </row>
    <row r="431" ht="58" customHeight="1" spans="1:11">
      <c r="A431" s="15"/>
      <c r="B431" s="15"/>
      <c r="C431" s="15"/>
      <c r="D431" s="15"/>
      <c r="E431" s="15"/>
      <c r="F431" s="15" t="s">
        <v>297</v>
      </c>
      <c r="G431" s="15" t="s">
        <v>271</v>
      </c>
      <c r="H431" s="15" t="s">
        <v>412</v>
      </c>
      <c r="I431" s="15" t="s">
        <v>412</v>
      </c>
      <c r="J431" s="15" t="s">
        <v>413</v>
      </c>
      <c r="K431" s="15" t="s">
        <v>291</v>
      </c>
    </row>
    <row r="432" ht="58" customHeight="1" spans="1:11">
      <c r="A432" s="15"/>
      <c r="B432" s="15"/>
      <c r="C432" s="15"/>
      <c r="D432" s="15"/>
      <c r="E432" s="15"/>
      <c r="F432" s="15" t="s">
        <v>264</v>
      </c>
      <c r="G432" s="15" t="s">
        <v>266</v>
      </c>
      <c r="H432" s="15" t="s">
        <v>414</v>
      </c>
      <c r="I432" s="15" t="s">
        <v>414</v>
      </c>
      <c r="J432" s="15" t="s">
        <v>415</v>
      </c>
      <c r="K432" s="15" t="s">
        <v>294</v>
      </c>
    </row>
    <row r="433" ht="58" customHeight="1" spans="1:11">
      <c r="A433" s="15"/>
      <c r="B433" s="15"/>
      <c r="C433" s="15"/>
      <c r="D433" s="15"/>
      <c r="E433" s="15"/>
      <c r="F433" s="15"/>
      <c r="G433" s="15" t="s">
        <v>268</v>
      </c>
      <c r="H433" s="15" t="s">
        <v>295</v>
      </c>
      <c r="I433" s="15" t="s">
        <v>295</v>
      </c>
      <c r="J433" s="15" t="s">
        <v>296</v>
      </c>
      <c r="K433" s="15" t="s">
        <v>294</v>
      </c>
    </row>
    <row r="434" ht="58" customHeight="1" spans="1:11">
      <c r="A434" s="15"/>
      <c r="B434" s="15"/>
      <c r="C434" s="15"/>
      <c r="D434" s="15"/>
      <c r="E434" s="15"/>
      <c r="F434" s="15"/>
      <c r="G434" s="15" t="s">
        <v>265</v>
      </c>
      <c r="H434" s="15" t="s">
        <v>416</v>
      </c>
      <c r="I434" s="15" t="s">
        <v>416</v>
      </c>
      <c r="J434" s="15" t="s">
        <v>417</v>
      </c>
      <c r="K434" s="15" t="s">
        <v>291</v>
      </c>
    </row>
    <row r="436" s="1" customFormat="1" ht="57" customHeight="1" spans="1:11">
      <c r="A436" s="12" t="s">
        <v>276</v>
      </c>
      <c r="B436" s="13" t="s">
        <v>277</v>
      </c>
      <c r="C436" s="14" t="s">
        <v>157</v>
      </c>
      <c r="D436" s="14" t="s">
        <v>278</v>
      </c>
      <c r="E436" s="14" t="s">
        <v>257</v>
      </c>
      <c r="F436" s="14" t="s">
        <v>260</v>
      </c>
      <c r="G436" s="14" t="s">
        <v>261</v>
      </c>
      <c r="H436" s="14" t="s">
        <v>262</v>
      </c>
      <c r="I436" s="14" t="s">
        <v>279</v>
      </c>
      <c r="J436" s="14" t="s">
        <v>263</v>
      </c>
      <c r="K436" s="14" t="s">
        <v>280</v>
      </c>
    </row>
    <row r="437" s="1" customFormat="1" ht="57" customHeight="1" spans="1:11">
      <c r="A437" s="15" t="s">
        <v>281</v>
      </c>
      <c r="B437" s="15" t="s">
        <v>282</v>
      </c>
      <c r="C437" s="15" t="s">
        <v>418</v>
      </c>
      <c r="D437" s="15" t="s">
        <v>419</v>
      </c>
      <c r="E437" s="15" t="s">
        <v>420</v>
      </c>
      <c r="F437" s="15" t="s">
        <v>267</v>
      </c>
      <c r="G437" s="15" t="s">
        <v>285</v>
      </c>
      <c r="H437" s="15" t="s">
        <v>286</v>
      </c>
      <c r="I437" s="15" t="s">
        <v>286</v>
      </c>
      <c r="J437" s="15" t="s">
        <v>421</v>
      </c>
      <c r="K437" s="15" t="s">
        <v>291</v>
      </c>
    </row>
    <row r="438" s="1" customFormat="1" ht="57" customHeight="1" spans="1:11">
      <c r="A438" s="15"/>
      <c r="B438" s="15"/>
      <c r="C438" s="15"/>
      <c r="D438" s="15"/>
      <c r="E438" s="15"/>
      <c r="F438" s="15" t="s">
        <v>274</v>
      </c>
      <c r="G438" s="15" t="s">
        <v>299</v>
      </c>
      <c r="H438" s="15" t="s">
        <v>422</v>
      </c>
      <c r="I438" s="15" t="s">
        <v>422</v>
      </c>
      <c r="J438" s="15" t="s">
        <v>301</v>
      </c>
      <c r="K438" s="15" t="s">
        <v>294</v>
      </c>
    </row>
    <row r="439" s="1" customFormat="1" ht="57" customHeight="1" spans="1:11">
      <c r="A439" s="15"/>
      <c r="B439" s="15"/>
      <c r="C439" s="15"/>
      <c r="D439" s="15"/>
      <c r="E439" s="15"/>
      <c r="F439" s="15" t="s">
        <v>264</v>
      </c>
      <c r="G439" s="15" t="s">
        <v>265</v>
      </c>
      <c r="H439" s="15" t="s">
        <v>423</v>
      </c>
      <c r="I439" s="15" t="s">
        <v>424</v>
      </c>
      <c r="J439" s="15" t="s">
        <v>425</v>
      </c>
      <c r="K439" s="15" t="s">
        <v>291</v>
      </c>
    </row>
    <row r="440" s="1" customFormat="1" ht="57" customHeight="1" spans="1:11">
      <c r="A440" s="15"/>
      <c r="B440" s="15"/>
      <c r="C440" s="15"/>
      <c r="D440" s="15"/>
      <c r="E440" s="15"/>
      <c r="F440" s="15"/>
      <c r="G440" s="15" t="s">
        <v>266</v>
      </c>
      <c r="H440" s="15" t="s">
        <v>426</v>
      </c>
      <c r="I440" s="15" t="s">
        <v>427</v>
      </c>
      <c r="J440" s="15" t="s">
        <v>293</v>
      </c>
      <c r="K440" s="15" t="s">
        <v>294</v>
      </c>
    </row>
    <row r="441" s="1" customFormat="1" ht="57" customHeight="1" spans="1:11">
      <c r="A441" s="15"/>
      <c r="B441" s="15"/>
      <c r="C441" s="15"/>
      <c r="D441" s="15"/>
      <c r="E441" s="15"/>
      <c r="F441" s="15"/>
      <c r="G441" s="15" t="s">
        <v>268</v>
      </c>
      <c r="H441" s="15" t="s">
        <v>428</v>
      </c>
      <c r="I441" s="15" t="s">
        <v>429</v>
      </c>
      <c r="J441" s="15" t="s">
        <v>430</v>
      </c>
      <c r="K441" s="15" t="s">
        <v>294</v>
      </c>
    </row>
    <row r="442" s="1" customFormat="1" ht="57" customHeight="1" spans="1:11">
      <c r="A442" s="15"/>
      <c r="B442" s="15"/>
      <c r="C442" s="15"/>
      <c r="D442" s="15"/>
      <c r="E442" s="15"/>
      <c r="F442" s="15" t="s">
        <v>297</v>
      </c>
      <c r="G442" s="15" t="s">
        <v>271</v>
      </c>
      <c r="H442" s="15" t="s">
        <v>431</v>
      </c>
      <c r="I442" s="15" t="s">
        <v>432</v>
      </c>
      <c r="J442" s="15" t="s">
        <v>433</v>
      </c>
      <c r="K442" s="15" t="s">
        <v>291</v>
      </c>
    </row>
    <row r="444" s="1" customFormat="1" ht="54" customHeight="1" spans="1:11">
      <c r="A444" s="12" t="s">
        <v>276</v>
      </c>
      <c r="B444" s="13" t="s">
        <v>277</v>
      </c>
      <c r="C444" s="14" t="s">
        <v>157</v>
      </c>
      <c r="D444" s="14" t="s">
        <v>278</v>
      </c>
      <c r="E444" s="14" t="s">
        <v>257</v>
      </c>
      <c r="F444" s="14" t="s">
        <v>260</v>
      </c>
      <c r="G444" s="14" t="s">
        <v>261</v>
      </c>
      <c r="H444" s="14" t="s">
        <v>262</v>
      </c>
      <c r="I444" s="14" t="s">
        <v>279</v>
      </c>
      <c r="J444" s="14" t="s">
        <v>263</v>
      </c>
      <c r="K444" s="14" t="s">
        <v>280</v>
      </c>
    </row>
    <row r="445" s="1" customFormat="1" ht="54" customHeight="1" spans="1:11">
      <c r="A445" s="15" t="s">
        <v>281</v>
      </c>
      <c r="B445" s="15" t="s">
        <v>282</v>
      </c>
      <c r="C445" s="15" t="s">
        <v>434</v>
      </c>
      <c r="D445" s="15" t="s">
        <v>435</v>
      </c>
      <c r="E445" s="15" t="s">
        <v>436</v>
      </c>
      <c r="F445" s="15" t="s">
        <v>267</v>
      </c>
      <c r="G445" s="15" t="s">
        <v>285</v>
      </c>
      <c r="H445" s="15" t="s">
        <v>286</v>
      </c>
      <c r="I445" s="15" t="s">
        <v>286</v>
      </c>
      <c r="J445" s="15" t="s">
        <v>437</v>
      </c>
      <c r="K445" s="15" t="s">
        <v>291</v>
      </c>
    </row>
    <row r="446" s="1" customFormat="1" ht="54" customHeight="1" spans="1:11">
      <c r="A446" s="15"/>
      <c r="B446" s="15"/>
      <c r="C446" s="15"/>
      <c r="D446" s="15"/>
      <c r="E446" s="15"/>
      <c r="F446" s="15" t="s">
        <v>264</v>
      </c>
      <c r="G446" s="15" t="s">
        <v>265</v>
      </c>
      <c r="H446" s="15" t="s">
        <v>438</v>
      </c>
      <c r="I446" s="15" t="s">
        <v>438</v>
      </c>
      <c r="J446" s="15" t="s">
        <v>439</v>
      </c>
      <c r="K446" s="15" t="s">
        <v>291</v>
      </c>
    </row>
    <row r="447" s="1" customFormat="1" ht="54" customHeight="1" spans="1:11">
      <c r="A447" s="15"/>
      <c r="B447" s="15"/>
      <c r="C447" s="15"/>
      <c r="D447" s="15"/>
      <c r="E447" s="15"/>
      <c r="F447" s="15"/>
      <c r="G447" s="15" t="s">
        <v>268</v>
      </c>
      <c r="H447" s="15" t="s">
        <v>402</v>
      </c>
      <c r="I447" s="15" t="s">
        <v>403</v>
      </c>
      <c r="J447" s="15" t="s">
        <v>293</v>
      </c>
      <c r="K447" s="15" t="s">
        <v>294</v>
      </c>
    </row>
    <row r="448" s="1" customFormat="1" ht="54" customHeight="1" spans="1:11">
      <c r="A448" s="15"/>
      <c r="B448" s="15"/>
      <c r="C448" s="15"/>
      <c r="D448" s="15"/>
      <c r="E448" s="15"/>
      <c r="F448" s="15"/>
      <c r="G448" s="15" t="s">
        <v>266</v>
      </c>
      <c r="H448" s="15" t="s">
        <v>440</v>
      </c>
      <c r="I448" s="15" t="s">
        <v>441</v>
      </c>
      <c r="J448" s="15" t="s">
        <v>293</v>
      </c>
      <c r="K448" s="15" t="s">
        <v>294</v>
      </c>
    </row>
    <row r="449" s="1" customFormat="1" ht="54" customHeight="1" spans="1:11">
      <c r="A449" s="15"/>
      <c r="B449" s="15"/>
      <c r="C449" s="15"/>
      <c r="D449" s="15"/>
      <c r="E449" s="15"/>
      <c r="F449" s="15" t="s">
        <v>297</v>
      </c>
      <c r="G449" s="15" t="s">
        <v>271</v>
      </c>
      <c r="H449" s="15" t="s">
        <v>442</v>
      </c>
      <c r="I449" s="15" t="s">
        <v>442</v>
      </c>
      <c r="J449" s="15" t="s">
        <v>400</v>
      </c>
      <c r="K449" s="15" t="s">
        <v>291</v>
      </c>
    </row>
    <row r="450" s="1" customFormat="1" ht="54" customHeight="1" spans="1:11">
      <c r="A450" s="15"/>
      <c r="B450" s="15"/>
      <c r="C450" s="15"/>
      <c r="D450" s="15"/>
      <c r="E450" s="15"/>
      <c r="F450" s="15" t="s">
        <v>274</v>
      </c>
      <c r="G450" s="15" t="s">
        <v>299</v>
      </c>
      <c r="H450" s="15" t="s">
        <v>422</v>
      </c>
      <c r="I450" s="15" t="s">
        <v>422</v>
      </c>
      <c r="J450" s="15" t="s">
        <v>301</v>
      </c>
      <c r="K450" s="15" t="s">
        <v>294</v>
      </c>
    </row>
    <row r="453" s="1" customFormat="1" ht="46" customHeight="1" spans="1:11">
      <c r="A453" s="12" t="s">
        <v>276</v>
      </c>
      <c r="B453" s="13" t="s">
        <v>277</v>
      </c>
      <c r="C453" s="14" t="s">
        <v>157</v>
      </c>
      <c r="D453" s="14" t="s">
        <v>278</v>
      </c>
      <c r="E453" s="14" t="s">
        <v>257</v>
      </c>
      <c r="F453" s="14" t="s">
        <v>260</v>
      </c>
      <c r="G453" s="14" t="s">
        <v>261</v>
      </c>
      <c r="H453" s="14" t="s">
        <v>262</v>
      </c>
      <c r="I453" s="14" t="s">
        <v>279</v>
      </c>
      <c r="J453" s="14" t="s">
        <v>263</v>
      </c>
      <c r="K453" s="14" t="s">
        <v>280</v>
      </c>
    </row>
    <row r="454" s="1" customFormat="1" ht="46" customHeight="1" spans="1:11">
      <c r="A454" s="15" t="s">
        <v>281</v>
      </c>
      <c r="B454" s="15" t="s">
        <v>282</v>
      </c>
      <c r="C454" s="15" t="s">
        <v>443</v>
      </c>
      <c r="D454" s="15" t="s">
        <v>444</v>
      </c>
      <c r="E454" s="15" t="s">
        <v>445</v>
      </c>
      <c r="F454" s="15" t="s">
        <v>267</v>
      </c>
      <c r="G454" s="15" t="s">
        <v>285</v>
      </c>
      <c r="H454" s="15" t="s">
        <v>286</v>
      </c>
      <c r="I454" s="15" t="s">
        <v>286</v>
      </c>
      <c r="J454" s="15" t="s">
        <v>446</v>
      </c>
      <c r="K454" s="15" t="s">
        <v>291</v>
      </c>
    </row>
    <row r="455" s="1" customFormat="1" ht="46" customHeight="1" spans="1:11">
      <c r="A455" s="15"/>
      <c r="B455" s="15"/>
      <c r="C455" s="15"/>
      <c r="D455" s="15"/>
      <c r="E455" s="15"/>
      <c r="F455" s="15" t="s">
        <v>274</v>
      </c>
      <c r="G455" s="15" t="s">
        <v>299</v>
      </c>
      <c r="H455" s="15" t="s">
        <v>397</v>
      </c>
      <c r="I455" s="15" t="s">
        <v>398</v>
      </c>
      <c r="J455" s="15" t="s">
        <v>301</v>
      </c>
      <c r="K455" s="15" t="s">
        <v>294</v>
      </c>
    </row>
    <row r="456" s="1" customFormat="1" ht="46" customHeight="1" spans="1:11">
      <c r="A456" s="15"/>
      <c r="B456" s="15"/>
      <c r="C456" s="15"/>
      <c r="D456" s="15"/>
      <c r="E456" s="15"/>
      <c r="F456" s="15" t="s">
        <v>297</v>
      </c>
      <c r="G456" s="15" t="s">
        <v>271</v>
      </c>
      <c r="H456" s="15" t="s">
        <v>399</v>
      </c>
      <c r="I456" s="15" t="s">
        <v>399</v>
      </c>
      <c r="J456" s="15" t="s">
        <v>400</v>
      </c>
      <c r="K456" s="15" t="s">
        <v>291</v>
      </c>
    </row>
    <row r="457" s="1" customFormat="1" ht="46" customHeight="1" spans="1:11">
      <c r="A457" s="15"/>
      <c r="B457" s="15"/>
      <c r="C457" s="15"/>
      <c r="D457" s="15"/>
      <c r="E457" s="15"/>
      <c r="F457" s="15" t="s">
        <v>264</v>
      </c>
      <c r="G457" s="15" t="s">
        <v>268</v>
      </c>
      <c r="H457" s="15" t="s">
        <v>447</v>
      </c>
      <c r="I457" s="15" t="s">
        <v>448</v>
      </c>
      <c r="J457" s="15" t="s">
        <v>293</v>
      </c>
      <c r="K457" s="15" t="s">
        <v>294</v>
      </c>
    </row>
    <row r="458" s="1" customFormat="1" ht="46" customHeight="1" spans="1:11">
      <c r="A458" s="15"/>
      <c r="B458" s="15"/>
      <c r="C458" s="15"/>
      <c r="D458" s="15"/>
      <c r="E458" s="15"/>
      <c r="F458" s="15"/>
      <c r="G458" s="15" t="s">
        <v>266</v>
      </c>
      <c r="H458" s="15" t="s">
        <v>449</v>
      </c>
      <c r="I458" s="15" t="s">
        <v>449</v>
      </c>
      <c r="J458" s="15" t="s">
        <v>293</v>
      </c>
      <c r="K458" s="15" t="s">
        <v>294</v>
      </c>
    </row>
    <row r="459" s="1" customFormat="1" ht="46" customHeight="1" spans="1:11">
      <c r="A459" s="15"/>
      <c r="B459" s="15"/>
      <c r="C459" s="15"/>
      <c r="D459" s="15"/>
      <c r="E459" s="15"/>
      <c r="F459" s="15"/>
      <c r="G459" s="15" t="s">
        <v>265</v>
      </c>
      <c r="H459" s="15" t="s">
        <v>450</v>
      </c>
      <c r="I459" s="15" t="s">
        <v>450</v>
      </c>
      <c r="J459" s="15" t="s">
        <v>451</v>
      </c>
      <c r="K459" s="15" t="s">
        <v>291</v>
      </c>
    </row>
    <row r="463" s="1" customFormat="1" ht="45" customHeight="1" spans="1:11">
      <c r="A463" s="12" t="s">
        <v>276</v>
      </c>
      <c r="B463" s="13" t="s">
        <v>277</v>
      </c>
      <c r="C463" s="14" t="s">
        <v>157</v>
      </c>
      <c r="D463" s="14" t="s">
        <v>278</v>
      </c>
      <c r="E463" s="14" t="s">
        <v>257</v>
      </c>
      <c r="F463" s="14" t="s">
        <v>260</v>
      </c>
      <c r="G463" s="14" t="s">
        <v>261</v>
      </c>
      <c r="H463" s="14" t="s">
        <v>262</v>
      </c>
      <c r="I463" s="14" t="s">
        <v>279</v>
      </c>
      <c r="J463" s="14" t="s">
        <v>263</v>
      </c>
      <c r="K463" s="14" t="s">
        <v>280</v>
      </c>
    </row>
    <row r="464" s="1" customFormat="1" ht="45" customHeight="1" spans="1:11">
      <c r="A464" s="15" t="s">
        <v>281</v>
      </c>
      <c r="B464" s="15" t="s">
        <v>282</v>
      </c>
      <c r="C464" s="15" t="s">
        <v>452</v>
      </c>
      <c r="D464" s="15" t="s">
        <v>453</v>
      </c>
      <c r="E464" s="15" t="s">
        <v>454</v>
      </c>
      <c r="F464" s="15" t="s">
        <v>267</v>
      </c>
      <c r="G464" s="15" t="s">
        <v>285</v>
      </c>
      <c r="H464" s="15" t="s">
        <v>286</v>
      </c>
      <c r="I464" s="15" t="s">
        <v>286</v>
      </c>
      <c r="J464" s="15" t="s">
        <v>455</v>
      </c>
      <c r="K464" s="15" t="s">
        <v>291</v>
      </c>
    </row>
    <row r="465" s="1" customFormat="1" ht="45" customHeight="1" spans="1:11">
      <c r="A465" s="15"/>
      <c r="B465" s="15"/>
      <c r="C465" s="15"/>
      <c r="D465" s="15"/>
      <c r="E465" s="15"/>
      <c r="F465" s="15" t="s">
        <v>264</v>
      </c>
      <c r="G465" s="15" t="s">
        <v>265</v>
      </c>
      <c r="H465" s="15" t="s">
        <v>456</v>
      </c>
      <c r="I465" s="15" t="s">
        <v>457</v>
      </c>
      <c r="J465" s="15" t="s">
        <v>458</v>
      </c>
      <c r="K465" s="15" t="s">
        <v>291</v>
      </c>
    </row>
    <row r="466" s="1" customFormat="1" ht="45" customHeight="1" spans="1:11">
      <c r="A466" s="15"/>
      <c r="B466" s="15"/>
      <c r="C466" s="15"/>
      <c r="D466" s="15"/>
      <c r="E466" s="15"/>
      <c r="F466" s="15"/>
      <c r="G466" s="15" t="s">
        <v>266</v>
      </c>
      <c r="H466" s="15" t="s">
        <v>459</v>
      </c>
      <c r="I466" s="15" t="s">
        <v>459</v>
      </c>
      <c r="J466" s="15" t="s">
        <v>293</v>
      </c>
      <c r="K466" s="15" t="s">
        <v>294</v>
      </c>
    </row>
    <row r="467" s="1" customFormat="1" ht="45" customHeight="1" spans="1:11">
      <c r="A467" s="15"/>
      <c r="B467" s="15"/>
      <c r="C467" s="15"/>
      <c r="D467" s="15"/>
      <c r="E467" s="15"/>
      <c r="F467" s="15"/>
      <c r="G467" s="15" t="s">
        <v>268</v>
      </c>
      <c r="H467" s="15" t="s">
        <v>460</v>
      </c>
      <c r="I467" s="15" t="s">
        <v>460</v>
      </c>
      <c r="J467" s="15" t="s">
        <v>293</v>
      </c>
      <c r="K467" s="15" t="s">
        <v>294</v>
      </c>
    </row>
    <row r="468" s="1" customFormat="1" ht="45" customHeight="1" spans="1:11">
      <c r="A468" s="15"/>
      <c r="B468" s="15"/>
      <c r="C468" s="15"/>
      <c r="D468" s="15"/>
      <c r="E468" s="15"/>
      <c r="F468" s="15" t="s">
        <v>297</v>
      </c>
      <c r="G468" s="15" t="s">
        <v>271</v>
      </c>
      <c r="H468" s="15" t="s">
        <v>461</v>
      </c>
      <c r="I468" s="15" t="s">
        <v>461</v>
      </c>
      <c r="J468" s="15" t="s">
        <v>462</v>
      </c>
      <c r="K468" s="15" t="s">
        <v>291</v>
      </c>
    </row>
    <row r="469" s="1" customFormat="1" ht="45" customHeight="1" spans="1:11">
      <c r="A469" s="15"/>
      <c r="B469" s="15"/>
      <c r="C469" s="15"/>
      <c r="D469" s="15"/>
      <c r="E469" s="15"/>
      <c r="F469" s="15" t="s">
        <v>274</v>
      </c>
      <c r="G469" s="15" t="s">
        <v>299</v>
      </c>
      <c r="H469" s="15" t="s">
        <v>463</v>
      </c>
      <c r="I469" s="15" t="s">
        <v>464</v>
      </c>
      <c r="J469" s="15" t="s">
        <v>465</v>
      </c>
      <c r="K469" s="15" t="s">
        <v>294</v>
      </c>
    </row>
    <row r="472" ht="51" customHeight="1" spans="1:11">
      <c r="A472" s="16" t="s">
        <v>276</v>
      </c>
      <c r="B472" s="17" t="s">
        <v>277</v>
      </c>
      <c r="C472" s="18" t="s">
        <v>157</v>
      </c>
      <c r="D472" s="18" t="s">
        <v>278</v>
      </c>
      <c r="E472" s="18" t="s">
        <v>257</v>
      </c>
      <c r="F472" s="18" t="s">
        <v>260</v>
      </c>
      <c r="G472" s="18" t="s">
        <v>261</v>
      </c>
      <c r="H472" s="18" t="s">
        <v>262</v>
      </c>
      <c r="I472" s="18" t="s">
        <v>279</v>
      </c>
      <c r="J472" s="18" t="s">
        <v>263</v>
      </c>
      <c r="K472" s="18" t="s">
        <v>280</v>
      </c>
    </row>
    <row r="473" ht="51" customHeight="1" spans="1:11">
      <c r="A473" s="19" t="s">
        <v>281</v>
      </c>
      <c r="B473" s="19" t="s">
        <v>282</v>
      </c>
      <c r="C473" s="19" t="s">
        <v>466</v>
      </c>
      <c r="D473" s="19" t="s">
        <v>467</v>
      </c>
      <c r="E473" s="19" t="s">
        <v>468</v>
      </c>
      <c r="F473" s="19" t="s">
        <v>267</v>
      </c>
      <c r="G473" s="19" t="s">
        <v>285</v>
      </c>
      <c r="H473" s="19" t="s">
        <v>286</v>
      </c>
      <c r="I473" s="19" t="s">
        <v>286</v>
      </c>
      <c r="J473" s="19" t="s">
        <v>469</v>
      </c>
      <c r="K473" s="19" t="s">
        <v>291</v>
      </c>
    </row>
    <row r="474" ht="51" customHeight="1" spans="1:11">
      <c r="A474" s="19"/>
      <c r="B474" s="19"/>
      <c r="C474" s="19"/>
      <c r="D474" s="19"/>
      <c r="E474" s="19"/>
      <c r="F474" s="19" t="s">
        <v>264</v>
      </c>
      <c r="G474" s="19" t="s">
        <v>268</v>
      </c>
      <c r="H474" s="19" t="s">
        <v>460</v>
      </c>
      <c r="I474" s="19" t="s">
        <v>460</v>
      </c>
      <c r="J474" s="19" t="s">
        <v>301</v>
      </c>
      <c r="K474" s="19" t="s">
        <v>294</v>
      </c>
    </row>
    <row r="475" ht="51" customHeight="1" spans="1:11">
      <c r="A475" s="19"/>
      <c r="B475" s="19"/>
      <c r="C475" s="19"/>
      <c r="D475" s="19"/>
      <c r="E475" s="19"/>
      <c r="F475" s="19"/>
      <c r="G475" s="19" t="s">
        <v>266</v>
      </c>
      <c r="H475" s="19" t="s">
        <v>470</v>
      </c>
      <c r="I475" s="19" t="s">
        <v>470</v>
      </c>
      <c r="J475" s="19" t="s">
        <v>301</v>
      </c>
      <c r="K475" s="19" t="s">
        <v>294</v>
      </c>
    </row>
    <row r="476" ht="51" customHeight="1" spans="1:11">
      <c r="A476" s="19"/>
      <c r="B476" s="19"/>
      <c r="C476" s="19"/>
      <c r="D476" s="19"/>
      <c r="E476" s="19"/>
      <c r="F476" s="19"/>
      <c r="G476" s="19" t="s">
        <v>265</v>
      </c>
      <c r="H476" s="19" t="s">
        <v>471</v>
      </c>
      <c r="I476" s="19" t="s">
        <v>472</v>
      </c>
      <c r="J476" s="19" t="s">
        <v>405</v>
      </c>
      <c r="K476" s="19" t="s">
        <v>291</v>
      </c>
    </row>
    <row r="477" ht="51" customHeight="1" spans="1:11">
      <c r="A477" s="19"/>
      <c r="B477" s="19"/>
      <c r="C477" s="19"/>
      <c r="D477" s="19"/>
      <c r="E477" s="19"/>
      <c r="F477" s="19" t="s">
        <v>297</v>
      </c>
      <c r="G477" s="19" t="s">
        <v>271</v>
      </c>
      <c r="H477" s="19" t="s">
        <v>473</v>
      </c>
      <c r="I477" s="19" t="s">
        <v>474</v>
      </c>
      <c r="J477" s="19" t="s">
        <v>475</v>
      </c>
      <c r="K477" s="19" t="s">
        <v>291</v>
      </c>
    </row>
    <row r="478" ht="51" customHeight="1" spans="1:11">
      <c r="A478" s="19"/>
      <c r="B478" s="19"/>
      <c r="C478" s="19"/>
      <c r="D478" s="19"/>
      <c r="E478" s="19"/>
      <c r="F478" s="19" t="s">
        <v>274</v>
      </c>
      <c r="G478" s="19" t="s">
        <v>299</v>
      </c>
      <c r="H478" s="19" t="s">
        <v>397</v>
      </c>
      <c r="I478" s="19" t="s">
        <v>398</v>
      </c>
      <c r="J478" s="19" t="s">
        <v>301</v>
      </c>
      <c r="K478" s="19" t="s">
        <v>294</v>
      </c>
    </row>
    <row r="480" s="1" customFormat="1" ht="54" customHeight="1" spans="1:11">
      <c r="A480" s="12" t="s">
        <v>276</v>
      </c>
      <c r="B480" s="13" t="s">
        <v>277</v>
      </c>
      <c r="C480" s="14" t="s">
        <v>157</v>
      </c>
      <c r="D480" s="14" t="s">
        <v>278</v>
      </c>
      <c r="E480" s="14" t="s">
        <v>257</v>
      </c>
      <c r="F480" s="14" t="s">
        <v>260</v>
      </c>
      <c r="G480" s="14" t="s">
        <v>261</v>
      </c>
      <c r="H480" s="14" t="s">
        <v>262</v>
      </c>
      <c r="I480" s="14" t="s">
        <v>279</v>
      </c>
      <c r="J480" s="14" t="s">
        <v>263</v>
      </c>
      <c r="K480" s="14" t="s">
        <v>280</v>
      </c>
    </row>
    <row r="481" s="1" customFormat="1" ht="54" customHeight="1" spans="1:11">
      <c r="A481" s="15" t="s">
        <v>281</v>
      </c>
      <c r="B481" s="15" t="s">
        <v>282</v>
      </c>
      <c r="C481" s="15" t="s">
        <v>476</v>
      </c>
      <c r="D481" s="15" t="s">
        <v>477</v>
      </c>
      <c r="E481" s="15" t="s">
        <v>478</v>
      </c>
      <c r="F481" s="15" t="s">
        <v>267</v>
      </c>
      <c r="G481" s="15" t="s">
        <v>285</v>
      </c>
      <c r="H481" s="15" t="s">
        <v>286</v>
      </c>
      <c r="I481" s="15" t="s">
        <v>286</v>
      </c>
      <c r="J481" s="15" t="s">
        <v>479</v>
      </c>
      <c r="K481" s="15" t="s">
        <v>291</v>
      </c>
    </row>
    <row r="482" s="1" customFormat="1" ht="54" customHeight="1" spans="1:11">
      <c r="A482" s="15"/>
      <c r="B482" s="15"/>
      <c r="C482" s="15"/>
      <c r="D482" s="15"/>
      <c r="E482" s="15"/>
      <c r="F482" s="15" t="s">
        <v>297</v>
      </c>
      <c r="G482" s="15" t="s">
        <v>271</v>
      </c>
      <c r="H482" s="15" t="s">
        <v>399</v>
      </c>
      <c r="I482" s="15" t="s">
        <v>399</v>
      </c>
      <c r="J482" s="15" t="s">
        <v>480</v>
      </c>
      <c r="K482" s="15" t="s">
        <v>291</v>
      </c>
    </row>
    <row r="483" s="1" customFormat="1" ht="54" customHeight="1" spans="1:11">
      <c r="A483" s="15"/>
      <c r="B483" s="15"/>
      <c r="C483" s="15"/>
      <c r="D483" s="15"/>
      <c r="E483" s="15"/>
      <c r="F483" s="15" t="s">
        <v>274</v>
      </c>
      <c r="G483" s="15" t="s">
        <v>299</v>
      </c>
      <c r="H483" s="15" t="s">
        <v>481</v>
      </c>
      <c r="I483" s="15" t="s">
        <v>481</v>
      </c>
      <c r="J483" s="15" t="s">
        <v>465</v>
      </c>
      <c r="K483" s="15" t="s">
        <v>294</v>
      </c>
    </row>
    <row r="484" s="1" customFormat="1" ht="54" customHeight="1" spans="1:11">
      <c r="A484" s="15"/>
      <c r="B484" s="15"/>
      <c r="C484" s="15"/>
      <c r="D484" s="15"/>
      <c r="E484" s="15"/>
      <c r="F484" s="15" t="s">
        <v>264</v>
      </c>
      <c r="G484" s="15" t="s">
        <v>268</v>
      </c>
      <c r="H484" s="15" t="s">
        <v>482</v>
      </c>
      <c r="I484" s="15" t="s">
        <v>483</v>
      </c>
      <c r="J484" s="15" t="s">
        <v>293</v>
      </c>
      <c r="K484" s="15" t="s">
        <v>294</v>
      </c>
    </row>
    <row r="485" s="1" customFormat="1" ht="54" customHeight="1" spans="1:11">
      <c r="A485" s="15"/>
      <c r="B485" s="15"/>
      <c r="C485" s="15"/>
      <c r="D485" s="15"/>
      <c r="E485" s="15"/>
      <c r="F485" s="15"/>
      <c r="G485" s="15" t="s">
        <v>266</v>
      </c>
      <c r="H485" s="15" t="s">
        <v>484</v>
      </c>
      <c r="I485" s="15" t="s">
        <v>484</v>
      </c>
      <c r="J485" s="15" t="s">
        <v>293</v>
      </c>
      <c r="K485" s="15" t="s">
        <v>294</v>
      </c>
    </row>
    <row r="486" s="1" customFormat="1" ht="54" customHeight="1" spans="1:11">
      <c r="A486" s="15"/>
      <c r="B486" s="15"/>
      <c r="C486" s="15"/>
      <c r="D486" s="15"/>
      <c r="E486" s="15"/>
      <c r="F486" s="15"/>
      <c r="G486" s="15" t="s">
        <v>265</v>
      </c>
      <c r="H486" s="15" t="s">
        <v>485</v>
      </c>
      <c r="I486" s="15" t="s">
        <v>485</v>
      </c>
      <c r="J486" s="15" t="s">
        <v>405</v>
      </c>
      <c r="K486" s="15" t="s">
        <v>291</v>
      </c>
    </row>
    <row r="488" s="1" customFormat="1" ht="55" customHeight="1" spans="1:11">
      <c r="A488" s="12" t="s">
        <v>276</v>
      </c>
      <c r="B488" s="13" t="s">
        <v>277</v>
      </c>
      <c r="C488" s="14" t="s">
        <v>157</v>
      </c>
      <c r="D488" s="14" t="s">
        <v>278</v>
      </c>
      <c r="E488" s="14" t="s">
        <v>257</v>
      </c>
      <c r="F488" s="14" t="s">
        <v>260</v>
      </c>
      <c r="G488" s="14" t="s">
        <v>261</v>
      </c>
      <c r="H488" s="14" t="s">
        <v>262</v>
      </c>
      <c r="I488" s="14" t="s">
        <v>279</v>
      </c>
      <c r="J488" s="14" t="s">
        <v>263</v>
      </c>
      <c r="K488" s="14" t="s">
        <v>280</v>
      </c>
    </row>
    <row r="489" s="1" customFormat="1" ht="55" customHeight="1" spans="1:11">
      <c r="A489" s="15" t="s">
        <v>281</v>
      </c>
      <c r="B489" s="15" t="s">
        <v>282</v>
      </c>
      <c r="C489" s="15" t="s">
        <v>486</v>
      </c>
      <c r="D489" s="15" t="s">
        <v>487</v>
      </c>
      <c r="E489" s="15" t="s">
        <v>488</v>
      </c>
      <c r="F489" s="15" t="s">
        <v>267</v>
      </c>
      <c r="G489" s="15" t="s">
        <v>285</v>
      </c>
      <c r="H489" s="15" t="s">
        <v>286</v>
      </c>
      <c r="I489" s="15" t="s">
        <v>286</v>
      </c>
      <c r="J489" s="15" t="s">
        <v>489</v>
      </c>
      <c r="K489" s="15" t="s">
        <v>291</v>
      </c>
    </row>
    <row r="490" s="1" customFormat="1" ht="55" customHeight="1" spans="1:11">
      <c r="A490" s="15"/>
      <c r="B490" s="15"/>
      <c r="C490" s="15"/>
      <c r="D490" s="15"/>
      <c r="E490" s="15"/>
      <c r="F490" s="15" t="s">
        <v>264</v>
      </c>
      <c r="G490" s="15" t="s">
        <v>266</v>
      </c>
      <c r="H490" s="15" t="s">
        <v>484</v>
      </c>
      <c r="I490" s="15" t="s">
        <v>484</v>
      </c>
      <c r="J490" s="15" t="s">
        <v>293</v>
      </c>
      <c r="K490" s="15" t="s">
        <v>294</v>
      </c>
    </row>
    <row r="491" s="1" customFormat="1" ht="55" customHeight="1" spans="1:11">
      <c r="A491" s="15"/>
      <c r="B491" s="15"/>
      <c r="C491" s="15"/>
      <c r="D491" s="15"/>
      <c r="E491" s="15"/>
      <c r="F491" s="15"/>
      <c r="G491" s="15" t="s">
        <v>268</v>
      </c>
      <c r="H491" s="15" t="s">
        <v>482</v>
      </c>
      <c r="I491" s="15" t="s">
        <v>483</v>
      </c>
      <c r="J491" s="15" t="s">
        <v>293</v>
      </c>
      <c r="K491" s="15" t="s">
        <v>294</v>
      </c>
    </row>
    <row r="492" s="1" customFormat="1" ht="55" customHeight="1" spans="1:11">
      <c r="A492" s="15"/>
      <c r="B492" s="15"/>
      <c r="C492" s="15"/>
      <c r="D492" s="15"/>
      <c r="E492" s="15"/>
      <c r="F492" s="15"/>
      <c r="G492" s="15" t="s">
        <v>265</v>
      </c>
      <c r="H492" s="15" t="s">
        <v>490</v>
      </c>
      <c r="I492" s="15" t="s">
        <v>491</v>
      </c>
      <c r="J492" s="15" t="s">
        <v>405</v>
      </c>
      <c r="K492" s="15" t="s">
        <v>291</v>
      </c>
    </row>
    <row r="493" s="1" customFormat="1" ht="55" customHeight="1" spans="1:11">
      <c r="A493" s="15"/>
      <c r="B493" s="15"/>
      <c r="C493" s="15"/>
      <c r="D493" s="15"/>
      <c r="E493" s="15"/>
      <c r="F493" s="15" t="s">
        <v>297</v>
      </c>
      <c r="G493" s="15" t="s">
        <v>271</v>
      </c>
      <c r="H493" s="15" t="s">
        <v>399</v>
      </c>
      <c r="I493" s="15" t="s">
        <v>399</v>
      </c>
      <c r="J493" s="15" t="s">
        <v>480</v>
      </c>
      <c r="K493" s="15" t="s">
        <v>291</v>
      </c>
    </row>
    <row r="494" s="1" customFormat="1" ht="55" customHeight="1" spans="1:11">
      <c r="A494" s="15"/>
      <c r="B494" s="15"/>
      <c r="C494" s="15"/>
      <c r="D494" s="15"/>
      <c r="E494" s="15"/>
      <c r="F494" s="15" t="s">
        <v>274</v>
      </c>
      <c r="G494" s="15" t="s">
        <v>299</v>
      </c>
      <c r="H494" s="15" t="s">
        <v>481</v>
      </c>
      <c r="I494" s="15" t="s">
        <v>481</v>
      </c>
      <c r="J494" s="15" t="s">
        <v>465</v>
      </c>
      <c r="K494" s="15" t="s">
        <v>294</v>
      </c>
    </row>
    <row r="496" s="1" customFormat="1" ht="42" customHeight="1" spans="1:11">
      <c r="A496" s="12" t="s">
        <v>276</v>
      </c>
      <c r="B496" s="13" t="s">
        <v>277</v>
      </c>
      <c r="C496" s="14" t="s">
        <v>157</v>
      </c>
      <c r="D496" s="14" t="s">
        <v>278</v>
      </c>
      <c r="E496" s="14" t="s">
        <v>257</v>
      </c>
      <c r="F496" s="14" t="s">
        <v>260</v>
      </c>
      <c r="G496" s="14" t="s">
        <v>261</v>
      </c>
      <c r="H496" s="14" t="s">
        <v>262</v>
      </c>
      <c r="I496" s="14" t="s">
        <v>279</v>
      </c>
      <c r="J496" s="14" t="s">
        <v>263</v>
      </c>
      <c r="K496" s="14" t="s">
        <v>280</v>
      </c>
    </row>
    <row r="497" s="1" customFormat="1" ht="42" customHeight="1" spans="1:11">
      <c r="A497" s="15" t="s">
        <v>281</v>
      </c>
      <c r="B497" s="15" t="s">
        <v>282</v>
      </c>
      <c r="C497" s="15" t="s">
        <v>212</v>
      </c>
      <c r="D497" s="15" t="s">
        <v>444</v>
      </c>
      <c r="E497" s="15" t="s">
        <v>492</v>
      </c>
      <c r="F497" s="15" t="s">
        <v>267</v>
      </c>
      <c r="G497" s="15" t="s">
        <v>285</v>
      </c>
      <c r="H497" s="15" t="s">
        <v>286</v>
      </c>
      <c r="I497" s="15" t="s">
        <v>286</v>
      </c>
      <c r="J497" s="15" t="s">
        <v>446</v>
      </c>
      <c r="K497" s="15" t="s">
        <v>291</v>
      </c>
    </row>
    <row r="498" s="1" customFormat="1" ht="42" customHeight="1" spans="1:11">
      <c r="A498" s="15"/>
      <c r="B498" s="15"/>
      <c r="C498" s="15"/>
      <c r="D498" s="15"/>
      <c r="E498" s="15"/>
      <c r="F498" s="15" t="s">
        <v>264</v>
      </c>
      <c r="G498" s="15" t="s">
        <v>266</v>
      </c>
      <c r="H498" s="15" t="s">
        <v>493</v>
      </c>
      <c r="I498" s="15" t="s">
        <v>493</v>
      </c>
      <c r="J498" s="15" t="s">
        <v>293</v>
      </c>
      <c r="K498" s="15" t="s">
        <v>294</v>
      </c>
    </row>
    <row r="499" s="1" customFormat="1" ht="42" customHeight="1" spans="1:11">
      <c r="A499" s="15"/>
      <c r="B499" s="15"/>
      <c r="C499" s="15"/>
      <c r="D499" s="15"/>
      <c r="E499" s="15"/>
      <c r="F499" s="15"/>
      <c r="G499" s="15" t="s">
        <v>268</v>
      </c>
      <c r="H499" s="15" t="s">
        <v>460</v>
      </c>
      <c r="I499" s="15" t="s">
        <v>460</v>
      </c>
      <c r="J499" s="15" t="s">
        <v>293</v>
      </c>
      <c r="K499" s="15" t="s">
        <v>294</v>
      </c>
    </row>
    <row r="500" s="1" customFormat="1" ht="42" customHeight="1" spans="1:11">
      <c r="A500" s="15"/>
      <c r="B500" s="15"/>
      <c r="C500" s="15"/>
      <c r="D500" s="15"/>
      <c r="E500" s="15"/>
      <c r="F500" s="15"/>
      <c r="G500" s="15" t="s">
        <v>265</v>
      </c>
      <c r="H500" s="15" t="s">
        <v>494</v>
      </c>
      <c r="I500" s="15" t="s">
        <v>494</v>
      </c>
      <c r="J500" s="15" t="s">
        <v>495</v>
      </c>
      <c r="K500" s="15" t="s">
        <v>291</v>
      </c>
    </row>
    <row r="501" s="1" customFormat="1" ht="42" customHeight="1" spans="1:11">
      <c r="A501" s="15"/>
      <c r="B501" s="15"/>
      <c r="C501" s="15"/>
      <c r="D501" s="15"/>
      <c r="E501" s="15"/>
      <c r="F501" s="15" t="s">
        <v>274</v>
      </c>
      <c r="G501" s="15" t="s">
        <v>299</v>
      </c>
      <c r="H501" s="15" t="s">
        <v>496</v>
      </c>
      <c r="I501" s="15" t="s">
        <v>497</v>
      </c>
      <c r="J501" s="15" t="s">
        <v>465</v>
      </c>
      <c r="K501" s="15" t="s">
        <v>294</v>
      </c>
    </row>
    <row r="502" s="1" customFormat="1" ht="42" customHeight="1" spans="1:11">
      <c r="A502" s="15"/>
      <c r="B502" s="15"/>
      <c r="C502" s="15"/>
      <c r="D502" s="15"/>
      <c r="E502" s="15"/>
      <c r="F502" s="15" t="s">
        <v>297</v>
      </c>
      <c r="G502" s="15" t="s">
        <v>271</v>
      </c>
      <c r="H502" s="15" t="s">
        <v>498</v>
      </c>
      <c r="I502" s="15" t="s">
        <v>498</v>
      </c>
      <c r="J502" s="15" t="s">
        <v>475</v>
      </c>
      <c r="K502" s="15" t="s">
        <v>291</v>
      </c>
    </row>
    <row r="503" ht="43" customHeight="1"/>
    <row r="504" s="1" customFormat="1" ht="59" customHeight="1" spans="1:11">
      <c r="A504" s="12" t="s">
        <v>276</v>
      </c>
      <c r="B504" s="13" t="s">
        <v>277</v>
      </c>
      <c r="C504" s="14" t="s">
        <v>157</v>
      </c>
      <c r="D504" s="14" t="s">
        <v>278</v>
      </c>
      <c r="E504" s="14" t="s">
        <v>257</v>
      </c>
      <c r="F504" s="14" t="s">
        <v>260</v>
      </c>
      <c r="G504" s="14" t="s">
        <v>261</v>
      </c>
      <c r="H504" s="14" t="s">
        <v>262</v>
      </c>
      <c r="I504" s="14" t="s">
        <v>279</v>
      </c>
      <c r="J504" s="14" t="s">
        <v>263</v>
      </c>
      <c r="K504" s="14" t="s">
        <v>280</v>
      </c>
    </row>
    <row r="505" s="1" customFormat="1" ht="59" customHeight="1" spans="1:11">
      <c r="A505" s="15" t="s">
        <v>281</v>
      </c>
      <c r="B505" s="15" t="s">
        <v>282</v>
      </c>
      <c r="C505" s="15" t="s">
        <v>499</v>
      </c>
      <c r="D505" s="15" t="s">
        <v>500</v>
      </c>
      <c r="E505" s="15" t="s">
        <v>501</v>
      </c>
      <c r="F505" s="15" t="s">
        <v>264</v>
      </c>
      <c r="G505" s="15" t="s">
        <v>268</v>
      </c>
      <c r="H505" s="15" t="s">
        <v>502</v>
      </c>
      <c r="I505" s="15" t="s">
        <v>502</v>
      </c>
      <c r="J505" s="15" t="s">
        <v>293</v>
      </c>
      <c r="K505" s="15" t="s">
        <v>294</v>
      </c>
    </row>
    <row r="506" s="1" customFormat="1" ht="59" customHeight="1" spans="1:11">
      <c r="A506" s="15"/>
      <c r="B506" s="15"/>
      <c r="C506" s="15"/>
      <c r="D506" s="15"/>
      <c r="E506" s="15"/>
      <c r="F506" s="15"/>
      <c r="G506" s="15" t="s">
        <v>265</v>
      </c>
      <c r="H506" s="15" t="s">
        <v>494</v>
      </c>
      <c r="I506" s="15" t="s">
        <v>494</v>
      </c>
      <c r="J506" s="15" t="s">
        <v>495</v>
      </c>
      <c r="K506" s="15" t="s">
        <v>291</v>
      </c>
    </row>
    <row r="507" s="1" customFormat="1" ht="59" customHeight="1" spans="1:11">
      <c r="A507" s="15"/>
      <c r="B507" s="15"/>
      <c r="C507" s="15"/>
      <c r="D507" s="15"/>
      <c r="E507" s="15"/>
      <c r="F507" s="15"/>
      <c r="G507" s="15" t="s">
        <v>266</v>
      </c>
      <c r="H507" s="15" t="s">
        <v>292</v>
      </c>
      <c r="I507" s="15" t="s">
        <v>292</v>
      </c>
      <c r="J507" s="15" t="s">
        <v>293</v>
      </c>
      <c r="K507" s="15" t="s">
        <v>294</v>
      </c>
    </row>
    <row r="508" s="1" customFormat="1" ht="59" customHeight="1" spans="1:11">
      <c r="A508" s="15"/>
      <c r="B508" s="15"/>
      <c r="C508" s="15"/>
      <c r="D508" s="15"/>
      <c r="E508" s="15"/>
      <c r="F508" s="15" t="s">
        <v>267</v>
      </c>
      <c r="G508" s="15" t="s">
        <v>285</v>
      </c>
      <c r="H508" s="15" t="s">
        <v>286</v>
      </c>
      <c r="I508" s="15" t="s">
        <v>286</v>
      </c>
      <c r="J508" s="15" t="s">
        <v>503</v>
      </c>
      <c r="K508" s="15" t="s">
        <v>291</v>
      </c>
    </row>
    <row r="509" s="1" customFormat="1" ht="59" customHeight="1" spans="1:11">
      <c r="A509" s="15"/>
      <c r="B509" s="15"/>
      <c r="C509" s="15"/>
      <c r="D509" s="15"/>
      <c r="E509" s="15"/>
      <c r="F509" s="15" t="s">
        <v>297</v>
      </c>
      <c r="G509" s="15" t="s">
        <v>271</v>
      </c>
      <c r="H509" s="15" t="s">
        <v>504</v>
      </c>
      <c r="I509" s="15" t="s">
        <v>505</v>
      </c>
      <c r="J509" s="15" t="s">
        <v>293</v>
      </c>
      <c r="K509" s="15" t="s">
        <v>291</v>
      </c>
    </row>
    <row r="510" s="1" customFormat="1" ht="59" customHeight="1" spans="1:11">
      <c r="A510" s="15"/>
      <c r="B510" s="15"/>
      <c r="C510" s="15"/>
      <c r="D510" s="15"/>
      <c r="E510" s="15"/>
      <c r="F510" s="15" t="s">
        <v>274</v>
      </c>
      <c r="G510" s="15" t="s">
        <v>299</v>
      </c>
      <c r="H510" s="15" t="s">
        <v>506</v>
      </c>
      <c r="I510" s="15" t="s">
        <v>506</v>
      </c>
      <c r="J510" s="15" t="s">
        <v>301</v>
      </c>
      <c r="K510" s="15" t="s">
        <v>294</v>
      </c>
    </row>
    <row r="514" s="1" customFormat="1" ht="49" customHeight="1" spans="1:11">
      <c r="A514" s="12" t="s">
        <v>276</v>
      </c>
      <c r="B514" s="13" t="s">
        <v>277</v>
      </c>
      <c r="C514" s="14" t="s">
        <v>157</v>
      </c>
      <c r="D514" s="14" t="s">
        <v>278</v>
      </c>
      <c r="E514" s="14" t="s">
        <v>257</v>
      </c>
      <c r="F514" s="14" t="s">
        <v>260</v>
      </c>
      <c r="G514" s="14" t="s">
        <v>261</v>
      </c>
      <c r="H514" s="14" t="s">
        <v>262</v>
      </c>
      <c r="I514" s="14" t="s">
        <v>279</v>
      </c>
      <c r="J514" s="14" t="s">
        <v>263</v>
      </c>
      <c r="K514" s="14" t="s">
        <v>280</v>
      </c>
    </row>
    <row r="515" s="1" customFormat="1" ht="49" customHeight="1" spans="1:11">
      <c r="A515" s="15" t="s">
        <v>281</v>
      </c>
      <c r="B515" s="15" t="s">
        <v>282</v>
      </c>
      <c r="C515" s="15" t="s">
        <v>507</v>
      </c>
      <c r="D515" s="15" t="s">
        <v>508</v>
      </c>
      <c r="E515" s="15" t="s">
        <v>509</v>
      </c>
      <c r="F515" s="15" t="s">
        <v>267</v>
      </c>
      <c r="G515" s="15" t="s">
        <v>285</v>
      </c>
      <c r="H515" s="15" t="s">
        <v>286</v>
      </c>
      <c r="I515" s="15" t="s">
        <v>286</v>
      </c>
      <c r="J515" s="15" t="s">
        <v>510</v>
      </c>
      <c r="K515" s="15" t="s">
        <v>291</v>
      </c>
    </row>
    <row r="516" s="1" customFormat="1" ht="49" customHeight="1" spans="1:11">
      <c r="A516" s="15"/>
      <c r="B516" s="15"/>
      <c r="C516" s="15"/>
      <c r="D516" s="15"/>
      <c r="E516" s="15"/>
      <c r="F516" s="15" t="s">
        <v>264</v>
      </c>
      <c r="G516" s="15" t="s">
        <v>265</v>
      </c>
      <c r="H516" s="15" t="s">
        <v>494</v>
      </c>
      <c r="I516" s="15" t="s">
        <v>494</v>
      </c>
      <c r="J516" s="15" t="s">
        <v>495</v>
      </c>
      <c r="K516" s="15" t="s">
        <v>291</v>
      </c>
    </row>
    <row r="517" s="1" customFormat="1" ht="49" customHeight="1" spans="1:11">
      <c r="A517" s="15"/>
      <c r="B517" s="15"/>
      <c r="C517" s="15"/>
      <c r="D517" s="15"/>
      <c r="E517" s="15"/>
      <c r="F517" s="15"/>
      <c r="G517" s="15" t="s">
        <v>266</v>
      </c>
      <c r="H517" s="15" t="s">
        <v>292</v>
      </c>
      <c r="I517" s="15" t="s">
        <v>292</v>
      </c>
      <c r="J517" s="15" t="s">
        <v>293</v>
      </c>
      <c r="K517" s="15" t="s">
        <v>294</v>
      </c>
    </row>
    <row r="518" s="1" customFormat="1" ht="49" customHeight="1" spans="1:11">
      <c r="A518" s="15"/>
      <c r="B518" s="15"/>
      <c r="C518" s="15"/>
      <c r="D518" s="15"/>
      <c r="E518" s="15"/>
      <c r="F518" s="15"/>
      <c r="G518" s="15" t="s">
        <v>268</v>
      </c>
      <c r="H518" s="15" t="s">
        <v>295</v>
      </c>
      <c r="I518" s="15" t="s">
        <v>295</v>
      </c>
      <c r="J518" s="15" t="s">
        <v>296</v>
      </c>
      <c r="K518" s="15" t="s">
        <v>294</v>
      </c>
    </row>
    <row r="519" s="1" customFormat="1" ht="49" customHeight="1" spans="1:11">
      <c r="A519" s="15"/>
      <c r="B519" s="15"/>
      <c r="C519" s="15"/>
      <c r="D519" s="15"/>
      <c r="E519" s="15"/>
      <c r="F519" s="15" t="s">
        <v>297</v>
      </c>
      <c r="G519" s="15" t="s">
        <v>271</v>
      </c>
      <c r="H519" s="15" t="s">
        <v>498</v>
      </c>
      <c r="I519" s="15" t="s">
        <v>498</v>
      </c>
      <c r="J519" s="15" t="s">
        <v>475</v>
      </c>
      <c r="K519" s="15" t="s">
        <v>291</v>
      </c>
    </row>
    <row r="520" s="1" customFormat="1" ht="49" customHeight="1" spans="1:11">
      <c r="A520" s="15"/>
      <c r="B520" s="15"/>
      <c r="C520" s="15"/>
      <c r="D520" s="15"/>
      <c r="E520" s="15"/>
      <c r="F520" s="15" t="s">
        <v>274</v>
      </c>
      <c r="G520" s="15" t="s">
        <v>299</v>
      </c>
      <c r="H520" s="15" t="s">
        <v>506</v>
      </c>
      <c r="I520" s="15" t="s">
        <v>506</v>
      </c>
      <c r="J520" s="15" t="s">
        <v>301</v>
      </c>
      <c r="K520" s="15" t="s">
        <v>294</v>
      </c>
    </row>
    <row r="523" s="1" customFormat="1" ht="67" customHeight="1" spans="1:11">
      <c r="A523" s="12" t="s">
        <v>276</v>
      </c>
      <c r="B523" s="13" t="s">
        <v>277</v>
      </c>
      <c r="C523" s="14" t="s">
        <v>157</v>
      </c>
      <c r="D523" s="14" t="s">
        <v>278</v>
      </c>
      <c r="E523" s="14" t="s">
        <v>257</v>
      </c>
      <c r="F523" s="14" t="s">
        <v>260</v>
      </c>
      <c r="G523" s="14" t="s">
        <v>261</v>
      </c>
      <c r="H523" s="14" t="s">
        <v>262</v>
      </c>
      <c r="I523" s="14" t="s">
        <v>279</v>
      </c>
      <c r="J523" s="14" t="s">
        <v>263</v>
      </c>
      <c r="K523" s="14" t="s">
        <v>280</v>
      </c>
    </row>
    <row r="524" s="1" customFormat="1" ht="67" customHeight="1" spans="1:11">
      <c r="A524" s="15" t="s">
        <v>281</v>
      </c>
      <c r="B524" s="15" t="s">
        <v>282</v>
      </c>
      <c r="C524" s="15" t="s">
        <v>511</v>
      </c>
      <c r="D524" s="15" t="s">
        <v>512</v>
      </c>
      <c r="E524" s="15" t="s">
        <v>513</v>
      </c>
      <c r="F524" s="15" t="s">
        <v>267</v>
      </c>
      <c r="G524" s="15" t="s">
        <v>285</v>
      </c>
      <c r="H524" s="15" t="s">
        <v>286</v>
      </c>
      <c r="I524" s="15" t="s">
        <v>286</v>
      </c>
      <c r="J524" s="15" t="s">
        <v>514</v>
      </c>
      <c r="K524" s="15" t="s">
        <v>291</v>
      </c>
    </row>
    <row r="525" s="1" customFormat="1" ht="67" customHeight="1" spans="1:11">
      <c r="A525" s="15"/>
      <c r="B525" s="15"/>
      <c r="C525" s="15"/>
      <c r="D525" s="15"/>
      <c r="E525" s="15"/>
      <c r="F525" s="15" t="s">
        <v>297</v>
      </c>
      <c r="G525" s="15" t="s">
        <v>271</v>
      </c>
      <c r="H525" s="15" t="s">
        <v>498</v>
      </c>
      <c r="I525" s="15" t="s">
        <v>498</v>
      </c>
      <c r="J525" s="15" t="s">
        <v>400</v>
      </c>
      <c r="K525" s="15" t="s">
        <v>291</v>
      </c>
    </row>
    <row r="526" s="1" customFormat="1" ht="67" customHeight="1" spans="1:11">
      <c r="A526" s="15"/>
      <c r="B526" s="15"/>
      <c r="C526" s="15"/>
      <c r="D526" s="15"/>
      <c r="E526" s="15"/>
      <c r="F526" s="15" t="s">
        <v>264</v>
      </c>
      <c r="G526" s="15" t="s">
        <v>265</v>
      </c>
      <c r="H526" s="15" t="s">
        <v>515</v>
      </c>
      <c r="I526" s="15" t="s">
        <v>516</v>
      </c>
      <c r="J526" s="15" t="s">
        <v>517</v>
      </c>
      <c r="K526" s="15" t="s">
        <v>291</v>
      </c>
    </row>
    <row r="527" s="1" customFormat="1" ht="67" customHeight="1" spans="1:11">
      <c r="A527" s="15"/>
      <c r="B527" s="15"/>
      <c r="C527" s="15"/>
      <c r="D527" s="15"/>
      <c r="E527" s="15"/>
      <c r="F527" s="15"/>
      <c r="G527" s="15" t="s">
        <v>266</v>
      </c>
      <c r="H527" s="15" t="s">
        <v>518</v>
      </c>
      <c r="I527" s="15" t="s">
        <v>518</v>
      </c>
      <c r="J527" s="15" t="s">
        <v>293</v>
      </c>
      <c r="K527" s="15" t="s">
        <v>294</v>
      </c>
    </row>
    <row r="528" s="1" customFormat="1" ht="67" customHeight="1" spans="1:11">
      <c r="A528" s="15"/>
      <c r="B528" s="15"/>
      <c r="C528" s="15"/>
      <c r="D528" s="15"/>
      <c r="E528" s="15"/>
      <c r="F528" s="15"/>
      <c r="G528" s="15" t="s">
        <v>268</v>
      </c>
      <c r="H528" s="15" t="s">
        <v>519</v>
      </c>
      <c r="I528" s="15" t="s">
        <v>520</v>
      </c>
      <c r="J528" s="15" t="s">
        <v>293</v>
      </c>
      <c r="K528" s="15" t="s">
        <v>294</v>
      </c>
    </row>
    <row r="529" s="1" customFormat="1" ht="67" customHeight="1" spans="1:11">
      <c r="A529" s="15"/>
      <c r="B529" s="15"/>
      <c r="C529" s="15"/>
      <c r="D529" s="15"/>
      <c r="E529" s="15"/>
      <c r="F529" s="15" t="s">
        <v>274</v>
      </c>
      <c r="G529" s="15" t="s">
        <v>299</v>
      </c>
      <c r="H529" s="15" t="s">
        <v>521</v>
      </c>
      <c r="I529" s="15" t="s">
        <v>522</v>
      </c>
      <c r="J529" s="15" t="s">
        <v>301</v>
      </c>
      <c r="K529" s="15" t="s">
        <v>294</v>
      </c>
    </row>
    <row r="532" ht="54" customHeight="1" spans="1:11">
      <c r="A532" s="16" t="s">
        <v>276</v>
      </c>
      <c r="B532" s="17" t="s">
        <v>277</v>
      </c>
      <c r="C532" s="18" t="s">
        <v>157</v>
      </c>
      <c r="D532" s="18" t="s">
        <v>278</v>
      </c>
      <c r="E532" s="18" t="s">
        <v>257</v>
      </c>
      <c r="F532" s="18" t="s">
        <v>260</v>
      </c>
      <c r="G532" s="18" t="s">
        <v>261</v>
      </c>
      <c r="H532" s="18" t="s">
        <v>262</v>
      </c>
      <c r="I532" s="18" t="s">
        <v>279</v>
      </c>
      <c r="J532" s="18" t="s">
        <v>263</v>
      </c>
      <c r="K532" s="18" t="s">
        <v>280</v>
      </c>
    </row>
    <row r="533" ht="54" customHeight="1" spans="1:11">
      <c r="A533" s="19" t="s">
        <v>281</v>
      </c>
      <c r="B533" s="19" t="s">
        <v>282</v>
      </c>
      <c r="C533" s="19" t="s">
        <v>523</v>
      </c>
      <c r="D533" s="19" t="s">
        <v>524</v>
      </c>
      <c r="E533" s="19" t="s">
        <v>525</v>
      </c>
      <c r="F533" s="19" t="s">
        <v>267</v>
      </c>
      <c r="G533" s="19" t="s">
        <v>285</v>
      </c>
      <c r="H533" s="19" t="s">
        <v>526</v>
      </c>
      <c r="I533" s="19" t="s">
        <v>526</v>
      </c>
      <c r="J533" s="19" t="s">
        <v>527</v>
      </c>
      <c r="K533" s="15" t="s">
        <v>291</v>
      </c>
    </row>
    <row r="534" ht="54" customHeight="1" spans="1:11">
      <c r="A534" s="19"/>
      <c r="B534" s="19"/>
      <c r="C534" s="19"/>
      <c r="D534" s="19"/>
      <c r="E534" s="19"/>
      <c r="F534" s="19" t="s">
        <v>264</v>
      </c>
      <c r="G534" s="19" t="s">
        <v>265</v>
      </c>
      <c r="H534" s="19" t="s">
        <v>528</v>
      </c>
      <c r="I534" s="19" t="s">
        <v>529</v>
      </c>
      <c r="J534" s="19" t="s">
        <v>530</v>
      </c>
      <c r="K534" s="15" t="s">
        <v>291</v>
      </c>
    </row>
    <row r="535" ht="54" customHeight="1" spans="1:11">
      <c r="A535" s="19"/>
      <c r="B535" s="19"/>
      <c r="C535" s="19"/>
      <c r="D535" s="19"/>
      <c r="E535" s="19"/>
      <c r="F535" s="19"/>
      <c r="G535" s="19" t="s">
        <v>266</v>
      </c>
      <c r="H535" s="19" t="s">
        <v>531</v>
      </c>
      <c r="I535" s="19" t="s">
        <v>532</v>
      </c>
      <c r="J535" s="19" t="s">
        <v>293</v>
      </c>
      <c r="K535" s="15" t="s">
        <v>291</v>
      </c>
    </row>
    <row r="536" ht="54" customHeight="1" spans="1:11">
      <c r="A536" s="19"/>
      <c r="B536" s="19"/>
      <c r="C536" s="19"/>
      <c r="D536" s="19"/>
      <c r="E536" s="19"/>
      <c r="F536" s="19"/>
      <c r="G536" s="19" t="s">
        <v>268</v>
      </c>
      <c r="H536" s="19" t="s">
        <v>533</v>
      </c>
      <c r="I536" s="19" t="s">
        <v>533</v>
      </c>
      <c r="J536" s="19" t="s">
        <v>293</v>
      </c>
      <c r="K536" s="15" t="s">
        <v>294</v>
      </c>
    </row>
    <row r="537" ht="54" customHeight="1" spans="1:11">
      <c r="A537" s="19"/>
      <c r="B537" s="19"/>
      <c r="C537" s="19"/>
      <c r="D537" s="19"/>
      <c r="E537" s="19"/>
      <c r="F537" s="19" t="s">
        <v>297</v>
      </c>
      <c r="G537" s="19" t="s">
        <v>271</v>
      </c>
      <c r="H537" s="19" t="s">
        <v>534</v>
      </c>
      <c r="I537" s="19" t="s">
        <v>534</v>
      </c>
      <c r="J537" s="19" t="s">
        <v>535</v>
      </c>
      <c r="K537" s="15" t="s">
        <v>294</v>
      </c>
    </row>
    <row r="538" ht="54" customHeight="1" spans="1:11">
      <c r="A538" s="19"/>
      <c r="B538" s="19"/>
      <c r="C538" s="19"/>
      <c r="D538" s="19"/>
      <c r="E538" s="19"/>
      <c r="F538" s="19" t="s">
        <v>274</v>
      </c>
      <c r="G538" s="19" t="s">
        <v>299</v>
      </c>
      <c r="H538" s="19" t="s">
        <v>422</v>
      </c>
      <c r="I538" s="19" t="s">
        <v>422</v>
      </c>
      <c r="J538" s="19" t="s">
        <v>301</v>
      </c>
      <c r="K538" s="15" t="s">
        <v>294</v>
      </c>
    </row>
    <row r="542" ht="45" customHeight="1" spans="1:11">
      <c r="A542" s="16" t="s">
        <v>276</v>
      </c>
      <c r="B542" s="17" t="s">
        <v>277</v>
      </c>
      <c r="C542" s="18" t="s">
        <v>157</v>
      </c>
      <c r="D542" s="18" t="s">
        <v>278</v>
      </c>
      <c r="E542" s="18" t="s">
        <v>257</v>
      </c>
      <c r="F542" s="18" t="s">
        <v>260</v>
      </c>
      <c r="G542" s="18" t="s">
        <v>261</v>
      </c>
      <c r="H542" s="18" t="s">
        <v>262</v>
      </c>
      <c r="I542" s="18" t="s">
        <v>279</v>
      </c>
      <c r="J542" s="18" t="s">
        <v>263</v>
      </c>
      <c r="K542" s="18" t="s">
        <v>280</v>
      </c>
    </row>
    <row r="543" ht="45" customHeight="1" spans="1:11">
      <c r="A543" s="19" t="s">
        <v>281</v>
      </c>
      <c r="B543" s="19" t="s">
        <v>282</v>
      </c>
      <c r="C543" s="19" t="s">
        <v>536</v>
      </c>
      <c r="D543" s="19" t="s">
        <v>537</v>
      </c>
      <c r="E543" s="19" t="s">
        <v>538</v>
      </c>
      <c r="F543" s="19" t="s">
        <v>267</v>
      </c>
      <c r="G543" s="19" t="s">
        <v>285</v>
      </c>
      <c r="H543" s="19" t="s">
        <v>526</v>
      </c>
      <c r="I543" s="19" t="s">
        <v>526</v>
      </c>
      <c r="J543" s="19" t="s">
        <v>539</v>
      </c>
      <c r="K543" s="15" t="s">
        <v>291</v>
      </c>
    </row>
    <row r="544" ht="45" customHeight="1" spans="1:11">
      <c r="A544" s="19"/>
      <c r="B544" s="19"/>
      <c r="C544" s="19"/>
      <c r="D544" s="19"/>
      <c r="E544" s="19"/>
      <c r="F544" s="19" t="s">
        <v>264</v>
      </c>
      <c r="G544" s="19" t="s">
        <v>266</v>
      </c>
      <c r="H544" s="19" t="s">
        <v>540</v>
      </c>
      <c r="I544" s="19" t="s">
        <v>541</v>
      </c>
      <c r="J544" s="19" t="s">
        <v>293</v>
      </c>
      <c r="K544" s="15" t="s">
        <v>291</v>
      </c>
    </row>
    <row r="545" ht="45" customHeight="1" spans="1:11">
      <c r="A545" s="19"/>
      <c r="B545" s="19"/>
      <c r="C545" s="19"/>
      <c r="D545" s="19"/>
      <c r="E545" s="19"/>
      <c r="F545" s="19"/>
      <c r="G545" s="19" t="s">
        <v>268</v>
      </c>
      <c r="H545" s="19" t="s">
        <v>542</v>
      </c>
      <c r="I545" s="19" t="s">
        <v>543</v>
      </c>
      <c r="J545" s="19" t="s">
        <v>293</v>
      </c>
      <c r="K545" s="15" t="s">
        <v>291</v>
      </c>
    </row>
    <row r="546" ht="45" customHeight="1" spans="1:11">
      <c r="A546" s="19"/>
      <c r="B546" s="19"/>
      <c r="C546" s="19"/>
      <c r="D546" s="19"/>
      <c r="E546" s="19"/>
      <c r="F546" s="19"/>
      <c r="G546" s="19" t="s">
        <v>265</v>
      </c>
      <c r="H546" s="19" t="s">
        <v>544</v>
      </c>
      <c r="I546" s="19" t="s">
        <v>544</v>
      </c>
      <c r="J546" s="19" t="s">
        <v>545</v>
      </c>
      <c r="K546" s="15" t="s">
        <v>294</v>
      </c>
    </row>
    <row r="547" ht="45" customHeight="1" spans="1:11">
      <c r="A547" s="19"/>
      <c r="B547" s="19"/>
      <c r="C547" s="19"/>
      <c r="D547" s="19"/>
      <c r="E547" s="19"/>
      <c r="F547" s="19" t="s">
        <v>297</v>
      </c>
      <c r="G547" s="19" t="s">
        <v>271</v>
      </c>
      <c r="H547" s="19" t="s">
        <v>546</v>
      </c>
      <c r="I547" s="19" t="s">
        <v>546</v>
      </c>
      <c r="J547" s="19" t="s">
        <v>400</v>
      </c>
      <c r="K547" s="15" t="s">
        <v>294</v>
      </c>
    </row>
    <row r="548" ht="45" customHeight="1" spans="1:11">
      <c r="A548" s="19"/>
      <c r="B548" s="19"/>
      <c r="C548" s="19"/>
      <c r="D548" s="19"/>
      <c r="E548" s="19"/>
      <c r="F548" s="19" t="s">
        <v>274</v>
      </c>
      <c r="G548" s="19" t="s">
        <v>299</v>
      </c>
      <c r="H548" s="19" t="s">
        <v>481</v>
      </c>
      <c r="I548" s="19" t="s">
        <v>464</v>
      </c>
      <c r="J548" s="19" t="s">
        <v>301</v>
      </c>
      <c r="K548" s="15" t="s">
        <v>294</v>
      </c>
    </row>
    <row r="550" ht="58" customHeight="1" spans="1:11">
      <c r="A550" s="12" t="s">
        <v>276</v>
      </c>
      <c r="B550" s="13" t="s">
        <v>277</v>
      </c>
      <c r="C550" s="14" t="s">
        <v>157</v>
      </c>
      <c r="D550" s="14" t="s">
        <v>278</v>
      </c>
      <c r="E550" s="14" t="s">
        <v>257</v>
      </c>
      <c r="F550" s="14" t="s">
        <v>260</v>
      </c>
      <c r="G550" s="14" t="s">
        <v>261</v>
      </c>
      <c r="H550" s="14" t="s">
        <v>262</v>
      </c>
      <c r="I550" s="14" t="s">
        <v>279</v>
      </c>
      <c r="J550" s="14" t="s">
        <v>263</v>
      </c>
      <c r="K550" s="14" t="s">
        <v>280</v>
      </c>
    </row>
    <row r="551" ht="58" customHeight="1" spans="1:11">
      <c r="A551" s="15" t="s">
        <v>281</v>
      </c>
      <c r="B551" s="15" t="s">
        <v>282</v>
      </c>
      <c r="C551" s="15" t="s">
        <v>547</v>
      </c>
      <c r="D551" s="15" t="s">
        <v>548</v>
      </c>
      <c r="E551" s="15" t="s">
        <v>549</v>
      </c>
      <c r="F551" s="15" t="s">
        <v>267</v>
      </c>
      <c r="G551" s="15" t="s">
        <v>285</v>
      </c>
      <c r="H551" s="15" t="s">
        <v>286</v>
      </c>
      <c r="I551" s="15" t="s">
        <v>286</v>
      </c>
      <c r="J551" s="15" t="s">
        <v>550</v>
      </c>
      <c r="K551" s="15" t="s">
        <v>291</v>
      </c>
    </row>
    <row r="552" ht="58" customHeight="1" spans="1:11">
      <c r="A552" s="15"/>
      <c r="B552" s="15"/>
      <c r="C552" s="15"/>
      <c r="D552" s="15"/>
      <c r="E552" s="15"/>
      <c r="F552" s="15" t="s">
        <v>264</v>
      </c>
      <c r="G552" s="15" t="s">
        <v>265</v>
      </c>
      <c r="H552" s="15" t="s">
        <v>551</v>
      </c>
      <c r="I552" s="15" t="s">
        <v>551</v>
      </c>
      <c r="J552" s="15" t="s">
        <v>552</v>
      </c>
      <c r="K552" s="15" t="s">
        <v>291</v>
      </c>
    </row>
    <row r="553" ht="58" customHeight="1" spans="1:11">
      <c r="A553" s="15"/>
      <c r="B553" s="15"/>
      <c r="C553" s="15"/>
      <c r="D553" s="15"/>
      <c r="E553" s="15"/>
      <c r="F553" s="15"/>
      <c r="G553" s="15" t="s">
        <v>266</v>
      </c>
      <c r="H553" s="15" t="s">
        <v>470</v>
      </c>
      <c r="I553" s="15" t="s">
        <v>470</v>
      </c>
      <c r="J553" s="15" t="s">
        <v>293</v>
      </c>
      <c r="K553" s="15" t="s">
        <v>291</v>
      </c>
    </row>
    <row r="554" ht="58" customHeight="1" spans="1:11">
      <c r="A554" s="15"/>
      <c r="B554" s="15"/>
      <c r="C554" s="15"/>
      <c r="D554" s="15"/>
      <c r="E554" s="15"/>
      <c r="F554" s="15"/>
      <c r="G554" s="15" t="s">
        <v>268</v>
      </c>
      <c r="H554" s="15" t="s">
        <v>502</v>
      </c>
      <c r="I554" s="15" t="s">
        <v>502</v>
      </c>
      <c r="J554" s="15" t="s">
        <v>293</v>
      </c>
      <c r="K554" s="15" t="s">
        <v>294</v>
      </c>
    </row>
    <row r="555" ht="58" customHeight="1" spans="1:11">
      <c r="A555" s="15"/>
      <c r="B555" s="15"/>
      <c r="C555" s="15"/>
      <c r="D555" s="15"/>
      <c r="E555" s="15"/>
      <c r="F555" s="15" t="s">
        <v>297</v>
      </c>
      <c r="G555" s="15" t="s">
        <v>272</v>
      </c>
      <c r="H555" s="15" t="s">
        <v>553</v>
      </c>
      <c r="I555" s="15" t="s">
        <v>554</v>
      </c>
      <c r="J555" s="15" t="s">
        <v>555</v>
      </c>
      <c r="K555" s="15" t="s">
        <v>294</v>
      </c>
    </row>
    <row r="556" ht="58" customHeight="1" spans="1:11">
      <c r="A556" s="15"/>
      <c r="B556" s="15"/>
      <c r="C556" s="15"/>
      <c r="D556" s="15"/>
      <c r="E556" s="15"/>
      <c r="F556" s="15" t="s">
        <v>274</v>
      </c>
      <c r="G556" s="15" t="s">
        <v>299</v>
      </c>
      <c r="H556" s="15" t="s">
        <v>422</v>
      </c>
      <c r="I556" s="15" t="s">
        <v>556</v>
      </c>
      <c r="J556" s="15" t="s">
        <v>301</v>
      </c>
      <c r="K556" s="15" t="s">
        <v>294</v>
      </c>
    </row>
    <row r="558" s="1" customFormat="1" ht="57" customHeight="1" spans="1:11">
      <c r="A558" s="12" t="s">
        <v>276</v>
      </c>
      <c r="B558" s="13" t="s">
        <v>277</v>
      </c>
      <c r="C558" s="14" t="s">
        <v>157</v>
      </c>
      <c r="D558" s="14" t="s">
        <v>278</v>
      </c>
      <c r="E558" s="14" t="s">
        <v>257</v>
      </c>
      <c r="F558" s="14" t="s">
        <v>260</v>
      </c>
      <c r="G558" s="14" t="s">
        <v>261</v>
      </c>
      <c r="H558" s="14" t="s">
        <v>262</v>
      </c>
      <c r="I558" s="14" t="s">
        <v>279</v>
      </c>
      <c r="J558" s="14" t="s">
        <v>263</v>
      </c>
      <c r="K558" s="14" t="s">
        <v>280</v>
      </c>
    </row>
    <row r="559" s="1" customFormat="1" ht="57" customHeight="1" spans="1:11">
      <c r="A559" s="15" t="s">
        <v>281</v>
      </c>
      <c r="B559" s="15" t="s">
        <v>282</v>
      </c>
      <c r="C559" s="15" t="s">
        <v>507</v>
      </c>
      <c r="D559" s="15" t="s">
        <v>508</v>
      </c>
      <c r="E559" s="15" t="s">
        <v>509</v>
      </c>
      <c r="F559" s="15" t="s">
        <v>267</v>
      </c>
      <c r="G559" s="15" t="s">
        <v>285</v>
      </c>
      <c r="H559" s="15" t="s">
        <v>286</v>
      </c>
      <c r="I559" s="15" t="s">
        <v>286</v>
      </c>
      <c r="J559" s="15" t="s">
        <v>510</v>
      </c>
      <c r="K559" s="15" t="s">
        <v>291</v>
      </c>
    </row>
    <row r="560" s="1" customFormat="1" ht="57" customHeight="1" spans="1:11">
      <c r="A560" s="15"/>
      <c r="B560" s="15"/>
      <c r="C560" s="15"/>
      <c r="D560" s="15"/>
      <c r="E560" s="15"/>
      <c r="F560" s="15" t="s">
        <v>264</v>
      </c>
      <c r="G560" s="15" t="s">
        <v>265</v>
      </c>
      <c r="H560" s="15" t="s">
        <v>494</v>
      </c>
      <c r="I560" s="15" t="s">
        <v>494</v>
      </c>
      <c r="J560" s="15" t="s">
        <v>495</v>
      </c>
      <c r="K560" s="15" t="s">
        <v>291</v>
      </c>
    </row>
    <row r="561" s="1" customFormat="1" ht="57" customHeight="1" spans="1:11">
      <c r="A561" s="15"/>
      <c r="B561" s="15"/>
      <c r="C561" s="15"/>
      <c r="D561" s="15"/>
      <c r="E561" s="15"/>
      <c r="F561" s="15"/>
      <c r="G561" s="15" t="s">
        <v>266</v>
      </c>
      <c r="H561" s="15" t="s">
        <v>292</v>
      </c>
      <c r="I561" s="15" t="s">
        <v>292</v>
      </c>
      <c r="J561" s="15" t="s">
        <v>293</v>
      </c>
      <c r="K561" s="15" t="s">
        <v>294</v>
      </c>
    </row>
    <row r="562" s="1" customFormat="1" ht="57" customHeight="1" spans="1:11">
      <c r="A562" s="15"/>
      <c r="B562" s="15"/>
      <c r="C562" s="15"/>
      <c r="D562" s="15"/>
      <c r="E562" s="15"/>
      <c r="F562" s="15"/>
      <c r="G562" s="15" t="s">
        <v>268</v>
      </c>
      <c r="H562" s="15" t="s">
        <v>295</v>
      </c>
      <c r="I562" s="15" t="s">
        <v>295</v>
      </c>
      <c r="J562" s="15" t="s">
        <v>296</v>
      </c>
      <c r="K562" s="15" t="s">
        <v>294</v>
      </c>
    </row>
    <row r="563" s="1" customFormat="1" ht="57" customHeight="1" spans="1:11">
      <c r="A563" s="15"/>
      <c r="B563" s="15"/>
      <c r="C563" s="15"/>
      <c r="D563" s="15"/>
      <c r="E563" s="15"/>
      <c r="F563" s="15" t="s">
        <v>297</v>
      </c>
      <c r="G563" s="15" t="s">
        <v>271</v>
      </c>
      <c r="H563" s="15" t="s">
        <v>498</v>
      </c>
      <c r="I563" s="15" t="s">
        <v>498</v>
      </c>
      <c r="J563" s="15" t="s">
        <v>475</v>
      </c>
      <c r="K563" s="15" t="s">
        <v>291</v>
      </c>
    </row>
    <row r="564" s="1" customFormat="1" ht="57" customHeight="1" spans="1:11">
      <c r="A564" s="15"/>
      <c r="B564" s="15"/>
      <c r="C564" s="15"/>
      <c r="D564" s="15"/>
      <c r="E564" s="15"/>
      <c r="F564" s="15" t="s">
        <v>274</v>
      </c>
      <c r="G564" s="15" t="s">
        <v>299</v>
      </c>
      <c r="H564" s="15" t="s">
        <v>506</v>
      </c>
      <c r="I564" s="15" t="s">
        <v>506</v>
      </c>
      <c r="J564" s="15" t="s">
        <v>301</v>
      </c>
      <c r="K564" s="15" t="s">
        <v>294</v>
      </c>
    </row>
    <row r="566" s="1" customFormat="1" ht="47" customHeight="1" spans="1:11">
      <c r="A566" s="12" t="s">
        <v>276</v>
      </c>
      <c r="B566" s="13" t="s">
        <v>277</v>
      </c>
      <c r="C566" s="14" t="s">
        <v>157</v>
      </c>
      <c r="D566" s="14" t="s">
        <v>278</v>
      </c>
      <c r="E566" s="14" t="s">
        <v>257</v>
      </c>
      <c r="F566" s="14" t="s">
        <v>260</v>
      </c>
      <c r="G566" s="14" t="s">
        <v>261</v>
      </c>
      <c r="H566" s="14" t="s">
        <v>262</v>
      </c>
      <c r="I566" s="14" t="s">
        <v>279</v>
      </c>
      <c r="J566" s="14" t="s">
        <v>263</v>
      </c>
      <c r="K566" s="14" t="s">
        <v>280</v>
      </c>
    </row>
    <row r="567" s="1" customFormat="1" ht="47" customHeight="1" spans="1:11">
      <c r="A567" s="15" t="s">
        <v>281</v>
      </c>
      <c r="B567" s="15" t="s">
        <v>282</v>
      </c>
      <c r="C567" s="15" t="s">
        <v>557</v>
      </c>
      <c r="D567" s="15" t="s">
        <v>558</v>
      </c>
      <c r="E567" s="15" t="s">
        <v>559</v>
      </c>
      <c r="F567" s="15" t="s">
        <v>267</v>
      </c>
      <c r="G567" s="15" t="s">
        <v>285</v>
      </c>
      <c r="H567" s="15" t="s">
        <v>286</v>
      </c>
      <c r="I567" s="15" t="s">
        <v>286</v>
      </c>
      <c r="J567" s="15" t="s">
        <v>560</v>
      </c>
      <c r="K567" s="15" t="s">
        <v>291</v>
      </c>
    </row>
    <row r="568" s="1" customFormat="1" ht="47" customHeight="1" spans="1:11">
      <c r="A568" s="15"/>
      <c r="B568" s="15"/>
      <c r="C568" s="15"/>
      <c r="D568" s="15"/>
      <c r="E568" s="15"/>
      <c r="F568" s="15" t="s">
        <v>264</v>
      </c>
      <c r="G568" s="15" t="s">
        <v>265</v>
      </c>
      <c r="H568" s="15" t="s">
        <v>561</v>
      </c>
      <c r="I568" s="15" t="s">
        <v>561</v>
      </c>
      <c r="J568" s="15" t="s">
        <v>405</v>
      </c>
      <c r="K568" s="15" t="s">
        <v>291</v>
      </c>
    </row>
    <row r="569" s="1" customFormat="1" ht="47" customHeight="1" spans="1:11">
      <c r="A569" s="15"/>
      <c r="B569" s="15"/>
      <c r="C569" s="15"/>
      <c r="D569" s="15"/>
      <c r="E569" s="15"/>
      <c r="F569" s="15"/>
      <c r="G569" s="15" t="s">
        <v>266</v>
      </c>
      <c r="H569" s="15" t="s">
        <v>540</v>
      </c>
      <c r="I569" s="15" t="s">
        <v>540</v>
      </c>
      <c r="J569" s="15" t="s">
        <v>293</v>
      </c>
      <c r="K569" s="15" t="s">
        <v>294</v>
      </c>
    </row>
    <row r="570" s="1" customFormat="1" ht="47" customHeight="1" spans="1:11">
      <c r="A570" s="15"/>
      <c r="B570" s="15"/>
      <c r="C570" s="15"/>
      <c r="D570" s="15"/>
      <c r="E570" s="15"/>
      <c r="F570" s="15"/>
      <c r="G570" s="15" t="s">
        <v>268</v>
      </c>
      <c r="H570" s="15" t="s">
        <v>562</v>
      </c>
      <c r="I570" s="15" t="s">
        <v>502</v>
      </c>
      <c r="J570" s="15" t="s">
        <v>293</v>
      </c>
      <c r="K570" s="15" t="s">
        <v>294</v>
      </c>
    </row>
    <row r="571" s="1" customFormat="1" ht="47" customHeight="1" spans="1:11">
      <c r="A571" s="15"/>
      <c r="B571" s="15"/>
      <c r="C571" s="15"/>
      <c r="D571" s="15"/>
      <c r="E571" s="15"/>
      <c r="F571" s="15" t="s">
        <v>297</v>
      </c>
      <c r="G571" s="15" t="s">
        <v>271</v>
      </c>
      <c r="H571" s="15" t="s">
        <v>546</v>
      </c>
      <c r="I571" s="15" t="s">
        <v>546</v>
      </c>
      <c r="J571" s="15" t="s">
        <v>400</v>
      </c>
      <c r="K571" s="15" t="s">
        <v>291</v>
      </c>
    </row>
    <row r="572" s="1" customFormat="1" ht="47" customHeight="1" spans="1:11">
      <c r="A572" s="15"/>
      <c r="B572" s="15"/>
      <c r="C572" s="15"/>
      <c r="D572" s="15"/>
      <c r="E572" s="15"/>
      <c r="F572" s="15" t="s">
        <v>274</v>
      </c>
      <c r="G572" s="15" t="s">
        <v>299</v>
      </c>
      <c r="H572" s="15" t="s">
        <v>422</v>
      </c>
      <c r="I572" s="15" t="s">
        <v>422</v>
      </c>
      <c r="J572" s="15" t="s">
        <v>465</v>
      </c>
      <c r="K572" s="15" t="s">
        <v>294</v>
      </c>
    </row>
    <row r="574" s="1" customFormat="1" ht="51" customHeight="1" spans="1:11">
      <c r="A574" s="12" t="s">
        <v>276</v>
      </c>
      <c r="B574" s="13" t="s">
        <v>277</v>
      </c>
      <c r="C574" s="14" t="s">
        <v>157</v>
      </c>
      <c r="D574" s="14" t="s">
        <v>278</v>
      </c>
      <c r="E574" s="14" t="s">
        <v>257</v>
      </c>
      <c r="F574" s="14" t="s">
        <v>260</v>
      </c>
      <c r="G574" s="14" t="s">
        <v>261</v>
      </c>
      <c r="H574" s="14" t="s">
        <v>262</v>
      </c>
      <c r="I574" s="14" t="s">
        <v>279</v>
      </c>
      <c r="J574" s="14" t="s">
        <v>263</v>
      </c>
      <c r="K574" s="14" t="s">
        <v>280</v>
      </c>
    </row>
    <row r="575" s="1" customFormat="1" ht="51" customHeight="1" spans="1:11">
      <c r="A575" s="15" t="s">
        <v>281</v>
      </c>
      <c r="B575" s="15" t="s">
        <v>282</v>
      </c>
      <c r="C575" s="15" t="s">
        <v>563</v>
      </c>
      <c r="D575" s="15" t="s">
        <v>564</v>
      </c>
      <c r="E575" s="15" t="s">
        <v>565</v>
      </c>
      <c r="F575" s="15" t="s">
        <v>267</v>
      </c>
      <c r="G575" s="15" t="s">
        <v>285</v>
      </c>
      <c r="H575" s="15" t="s">
        <v>566</v>
      </c>
      <c r="I575" s="15" t="s">
        <v>566</v>
      </c>
      <c r="J575" s="15" t="s">
        <v>567</v>
      </c>
      <c r="K575" s="15" t="s">
        <v>291</v>
      </c>
    </row>
    <row r="576" s="1" customFormat="1" ht="51" customHeight="1" spans="1:11">
      <c r="A576" s="15"/>
      <c r="B576" s="15"/>
      <c r="C576" s="15"/>
      <c r="D576" s="15"/>
      <c r="E576" s="15"/>
      <c r="F576" s="15" t="s">
        <v>264</v>
      </c>
      <c r="G576" s="15" t="s">
        <v>265</v>
      </c>
      <c r="H576" s="15" t="s">
        <v>528</v>
      </c>
      <c r="I576" s="15" t="s">
        <v>529</v>
      </c>
      <c r="J576" s="15" t="s">
        <v>530</v>
      </c>
      <c r="K576" s="15" t="s">
        <v>291</v>
      </c>
    </row>
    <row r="577" s="1" customFormat="1" ht="51" customHeight="1" spans="1:11">
      <c r="A577" s="15"/>
      <c r="B577" s="15"/>
      <c r="C577" s="15"/>
      <c r="D577" s="15"/>
      <c r="E577" s="15"/>
      <c r="F577" s="15"/>
      <c r="G577" s="15" t="s">
        <v>266</v>
      </c>
      <c r="H577" s="15" t="s">
        <v>540</v>
      </c>
      <c r="I577" s="15" t="s">
        <v>541</v>
      </c>
      <c r="J577" s="15" t="s">
        <v>293</v>
      </c>
      <c r="K577" s="15" t="s">
        <v>294</v>
      </c>
    </row>
    <row r="578" s="1" customFormat="1" ht="51" customHeight="1" spans="1:11">
      <c r="A578" s="15"/>
      <c r="B578" s="15"/>
      <c r="C578" s="15"/>
      <c r="D578" s="15"/>
      <c r="E578" s="15"/>
      <c r="F578" s="15"/>
      <c r="G578" s="15" t="s">
        <v>268</v>
      </c>
      <c r="H578" s="15" t="s">
        <v>402</v>
      </c>
      <c r="I578" s="15" t="s">
        <v>403</v>
      </c>
      <c r="J578" s="15" t="s">
        <v>293</v>
      </c>
      <c r="K578" s="15" t="s">
        <v>294</v>
      </c>
    </row>
    <row r="579" s="1" customFormat="1" ht="51" customHeight="1" spans="1:11">
      <c r="A579" s="15"/>
      <c r="B579" s="15"/>
      <c r="C579" s="15"/>
      <c r="D579" s="15"/>
      <c r="E579" s="15"/>
      <c r="F579" s="15" t="s">
        <v>297</v>
      </c>
      <c r="G579" s="15" t="s">
        <v>271</v>
      </c>
      <c r="H579" s="15" t="s">
        <v>568</v>
      </c>
      <c r="I579" s="15" t="s">
        <v>568</v>
      </c>
      <c r="J579" s="15" t="s">
        <v>400</v>
      </c>
      <c r="K579" s="15" t="s">
        <v>291</v>
      </c>
    </row>
    <row r="580" s="1" customFormat="1" ht="51" customHeight="1" spans="1:11">
      <c r="A580" s="15"/>
      <c r="B580" s="15"/>
      <c r="C580" s="15"/>
      <c r="D580" s="15"/>
      <c r="E580" s="15"/>
      <c r="F580" s="15" t="s">
        <v>274</v>
      </c>
      <c r="G580" s="15" t="s">
        <v>299</v>
      </c>
      <c r="H580" s="15" t="s">
        <v>463</v>
      </c>
      <c r="I580" s="15" t="s">
        <v>464</v>
      </c>
      <c r="J580" s="15" t="s">
        <v>301</v>
      </c>
      <c r="K580" s="15" t="s">
        <v>294</v>
      </c>
    </row>
    <row r="583" ht="57" customHeight="1" spans="1:11">
      <c r="A583" s="12" t="s">
        <v>276</v>
      </c>
      <c r="B583" s="13" t="s">
        <v>277</v>
      </c>
      <c r="C583" s="14" t="s">
        <v>157</v>
      </c>
      <c r="D583" s="14" t="s">
        <v>278</v>
      </c>
      <c r="E583" s="14" t="s">
        <v>257</v>
      </c>
      <c r="F583" s="14" t="s">
        <v>260</v>
      </c>
      <c r="G583" s="14" t="s">
        <v>261</v>
      </c>
      <c r="H583" s="14" t="s">
        <v>262</v>
      </c>
      <c r="I583" s="14" t="s">
        <v>279</v>
      </c>
      <c r="J583" s="14" t="s">
        <v>263</v>
      </c>
      <c r="K583" s="14" t="s">
        <v>280</v>
      </c>
    </row>
    <row r="584" ht="57" customHeight="1" spans="1:11">
      <c r="A584" s="15" t="s">
        <v>281</v>
      </c>
      <c r="B584" s="15" t="s">
        <v>282</v>
      </c>
      <c r="C584" s="15" t="s">
        <v>547</v>
      </c>
      <c r="D584" s="15">
        <v>205</v>
      </c>
      <c r="E584" s="15" t="s">
        <v>569</v>
      </c>
      <c r="F584" s="15" t="s">
        <v>267</v>
      </c>
      <c r="G584" s="15" t="s">
        <v>285</v>
      </c>
      <c r="H584" s="15" t="s">
        <v>286</v>
      </c>
      <c r="I584" s="15" t="s">
        <v>286</v>
      </c>
      <c r="J584" s="15" t="s">
        <v>570</v>
      </c>
      <c r="K584" s="15" t="s">
        <v>291</v>
      </c>
    </row>
    <row r="585" ht="57" customHeight="1" spans="1:11">
      <c r="A585" s="15"/>
      <c r="B585" s="15"/>
      <c r="C585" s="15"/>
      <c r="D585" s="15"/>
      <c r="E585" s="15"/>
      <c r="F585" s="15" t="s">
        <v>264</v>
      </c>
      <c r="G585" s="15" t="s">
        <v>265</v>
      </c>
      <c r="H585" s="15" t="s">
        <v>571</v>
      </c>
      <c r="I585" s="15" t="s">
        <v>571</v>
      </c>
      <c r="J585" s="15" t="s">
        <v>572</v>
      </c>
      <c r="K585" s="15" t="s">
        <v>291</v>
      </c>
    </row>
    <row r="586" ht="57" customHeight="1" spans="1:11">
      <c r="A586" s="15"/>
      <c r="B586" s="15"/>
      <c r="C586" s="15"/>
      <c r="D586" s="15"/>
      <c r="E586" s="15"/>
      <c r="F586" s="15"/>
      <c r="G586" s="15" t="s">
        <v>266</v>
      </c>
      <c r="H586" s="15" t="s">
        <v>470</v>
      </c>
      <c r="I586" s="15" t="s">
        <v>470</v>
      </c>
      <c r="J586" s="15" t="s">
        <v>293</v>
      </c>
      <c r="K586" s="15" t="s">
        <v>294</v>
      </c>
    </row>
    <row r="587" ht="57" customHeight="1" spans="1:11">
      <c r="A587" s="15"/>
      <c r="B587" s="15"/>
      <c r="C587" s="15"/>
      <c r="D587" s="15"/>
      <c r="E587" s="15"/>
      <c r="F587" s="15"/>
      <c r="G587" s="15" t="s">
        <v>268</v>
      </c>
      <c r="H587" s="15" t="s">
        <v>573</v>
      </c>
      <c r="I587" s="15" t="s">
        <v>574</v>
      </c>
      <c r="J587" s="15" t="s">
        <v>293</v>
      </c>
      <c r="K587" s="15" t="s">
        <v>294</v>
      </c>
    </row>
    <row r="588" ht="57" customHeight="1" spans="1:11">
      <c r="A588" s="15"/>
      <c r="B588" s="15"/>
      <c r="C588" s="15"/>
      <c r="D588" s="15"/>
      <c r="E588" s="15"/>
      <c r="F588" s="15" t="s">
        <v>297</v>
      </c>
      <c r="G588" s="15" t="s">
        <v>272</v>
      </c>
      <c r="H588" s="15" t="s">
        <v>575</v>
      </c>
      <c r="I588" s="15" t="s">
        <v>575</v>
      </c>
      <c r="J588" s="15" t="s">
        <v>576</v>
      </c>
      <c r="K588" s="15" t="s">
        <v>291</v>
      </c>
    </row>
    <row r="589" ht="57" customHeight="1" spans="1:11">
      <c r="A589" s="15"/>
      <c r="B589" s="15"/>
      <c r="C589" s="15"/>
      <c r="D589" s="15"/>
      <c r="E589" s="15"/>
      <c r="F589" s="15" t="s">
        <v>274</v>
      </c>
      <c r="G589" s="15" t="s">
        <v>299</v>
      </c>
      <c r="H589" s="15" t="s">
        <v>422</v>
      </c>
      <c r="I589" s="15" t="s">
        <v>422</v>
      </c>
      <c r="J589" s="15" t="s">
        <v>301</v>
      </c>
      <c r="K589" s="15" t="s">
        <v>294</v>
      </c>
    </row>
    <row r="591" ht="50" customHeight="1" spans="1:11">
      <c r="A591" s="12" t="s">
        <v>276</v>
      </c>
      <c r="B591" s="13" t="s">
        <v>277</v>
      </c>
      <c r="C591" s="14" t="s">
        <v>157</v>
      </c>
      <c r="D591" s="14" t="s">
        <v>278</v>
      </c>
      <c r="E591" s="14" t="s">
        <v>257</v>
      </c>
      <c r="F591" s="14" t="s">
        <v>260</v>
      </c>
      <c r="G591" s="14" t="s">
        <v>261</v>
      </c>
      <c r="H591" s="14" t="s">
        <v>262</v>
      </c>
      <c r="I591" s="14" t="s">
        <v>279</v>
      </c>
      <c r="J591" s="14" t="s">
        <v>263</v>
      </c>
      <c r="K591" s="14" t="s">
        <v>280</v>
      </c>
    </row>
    <row r="592" ht="50" customHeight="1" spans="1:11">
      <c r="A592" s="15" t="s">
        <v>281</v>
      </c>
      <c r="B592" s="15" t="s">
        <v>282</v>
      </c>
      <c r="C592" s="15" t="s">
        <v>547</v>
      </c>
      <c r="D592" s="15">
        <v>205</v>
      </c>
      <c r="E592" s="15" t="s">
        <v>577</v>
      </c>
      <c r="F592" s="15" t="s">
        <v>267</v>
      </c>
      <c r="G592" s="15" t="s">
        <v>285</v>
      </c>
      <c r="H592" s="15" t="s">
        <v>286</v>
      </c>
      <c r="I592" s="15" t="s">
        <v>286</v>
      </c>
      <c r="J592" s="15" t="s">
        <v>570</v>
      </c>
      <c r="K592" s="15" t="s">
        <v>291</v>
      </c>
    </row>
    <row r="593" ht="50" customHeight="1" spans="1:11">
      <c r="A593" s="15"/>
      <c r="B593" s="15"/>
      <c r="C593" s="15"/>
      <c r="D593" s="15"/>
      <c r="E593" s="15"/>
      <c r="F593" s="15" t="s">
        <v>264</v>
      </c>
      <c r="G593" s="15" t="s">
        <v>265</v>
      </c>
      <c r="H593" s="15" t="s">
        <v>571</v>
      </c>
      <c r="I593" s="15" t="s">
        <v>571</v>
      </c>
      <c r="J593" s="15" t="s">
        <v>578</v>
      </c>
      <c r="K593" s="15" t="s">
        <v>291</v>
      </c>
    </row>
    <row r="594" ht="50" customHeight="1" spans="1:11">
      <c r="A594" s="15"/>
      <c r="B594" s="15"/>
      <c r="C594" s="15"/>
      <c r="D594" s="15"/>
      <c r="E594" s="15"/>
      <c r="F594" s="15"/>
      <c r="G594" s="15" t="s">
        <v>266</v>
      </c>
      <c r="H594" s="15" t="s">
        <v>470</v>
      </c>
      <c r="I594" s="15" t="s">
        <v>470</v>
      </c>
      <c r="J594" s="15" t="s">
        <v>293</v>
      </c>
      <c r="K594" s="15" t="s">
        <v>294</v>
      </c>
    </row>
    <row r="595" ht="50" customHeight="1" spans="1:11">
      <c r="A595" s="15"/>
      <c r="B595" s="15"/>
      <c r="C595" s="15"/>
      <c r="D595" s="15"/>
      <c r="E595" s="15"/>
      <c r="F595" s="15"/>
      <c r="G595" s="15" t="s">
        <v>268</v>
      </c>
      <c r="H595" s="15" t="s">
        <v>573</v>
      </c>
      <c r="I595" s="15" t="s">
        <v>574</v>
      </c>
      <c r="J595" s="15" t="s">
        <v>293</v>
      </c>
      <c r="K595" s="15" t="s">
        <v>294</v>
      </c>
    </row>
    <row r="596" ht="50" customHeight="1" spans="1:11">
      <c r="A596" s="15"/>
      <c r="B596" s="15"/>
      <c r="C596" s="15"/>
      <c r="D596" s="15"/>
      <c r="E596" s="15"/>
      <c r="F596" s="15" t="s">
        <v>297</v>
      </c>
      <c r="G596" s="15" t="s">
        <v>272</v>
      </c>
      <c r="H596" s="15" t="s">
        <v>575</v>
      </c>
      <c r="I596" s="15" t="s">
        <v>575</v>
      </c>
      <c r="J596" s="15" t="s">
        <v>576</v>
      </c>
      <c r="K596" s="15" t="s">
        <v>291</v>
      </c>
    </row>
    <row r="597" ht="50" customHeight="1" spans="1:11">
      <c r="A597" s="15"/>
      <c r="B597" s="15"/>
      <c r="C597" s="15"/>
      <c r="D597" s="15"/>
      <c r="E597" s="15"/>
      <c r="F597" s="15" t="s">
        <v>274</v>
      </c>
      <c r="G597" s="15" t="s">
        <v>299</v>
      </c>
      <c r="H597" s="15" t="s">
        <v>422</v>
      </c>
      <c r="I597" s="15" t="s">
        <v>422</v>
      </c>
      <c r="J597" s="15" t="s">
        <v>301</v>
      </c>
      <c r="K597" s="15" t="s">
        <v>294</v>
      </c>
    </row>
    <row r="599" s="1" customFormat="1" ht="58" customHeight="1" spans="1:11">
      <c r="A599" s="12" t="s">
        <v>276</v>
      </c>
      <c r="B599" s="13" t="s">
        <v>277</v>
      </c>
      <c r="C599" s="14" t="s">
        <v>157</v>
      </c>
      <c r="D599" s="14" t="s">
        <v>278</v>
      </c>
      <c r="E599" s="14" t="s">
        <v>257</v>
      </c>
      <c r="F599" s="14" t="s">
        <v>260</v>
      </c>
      <c r="G599" s="14" t="s">
        <v>261</v>
      </c>
      <c r="H599" s="14" t="s">
        <v>262</v>
      </c>
      <c r="I599" s="14" t="s">
        <v>279</v>
      </c>
      <c r="J599" s="14" t="s">
        <v>263</v>
      </c>
      <c r="K599" s="14" t="s">
        <v>280</v>
      </c>
    </row>
    <row r="600" s="1" customFormat="1" ht="58" customHeight="1" spans="1:11">
      <c r="A600" s="15" t="s">
        <v>281</v>
      </c>
      <c r="B600" s="15" t="s">
        <v>282</v>
      </c>
      <c r="C600" s="15" t="s">
        <v>579</v>
      </c>
      <c r="D600" s="15">
        <v>885.33</v>
      </c>
      <c r="E600" s="15" t="s">
        <v>580</v>
      </c>
      <c r="F600" s="15" t="s">
        <v>267</v>
      </c>
      <c r="G600" s="15" t="s">
        <v>285</v>
      </c>
      <c r="H600" s="15" t="s">
        <v>286</v>
      </c>
      <c r="I600" s="15" t="s">
        <v>286</v>
      </c>
      <c r="J600" s="15">
        <f>885.33</f>
        <v>885.33</v>
      </c>
      <c r="K600" s="15" t="s">
        <v>291</v>
      </c>
    </row>
    <row r="601" s="1" customFormat="1" ht="58" customHeight="1" spans="1:11">
      <c r="A601" s="15"/>
      <c r="B601" s="15"/>
      <c r="C601" s="15"/>
      <c r="D601" s="15"/>
      <c r="E601" s="15"/>
      <c r="F601" s="15" t="s">
        <v>264</v>
      </c>
      <c r="G601" s="15" t="s">
        <v>265</v>
      </c>
      <c r="H601" s="15" t="s">
        <v>528</v>
      </c>
      <c r="I601" s="15" t="s">
        <v>529</v>
      </c>
      <c r="J601" s="15" t="s">
        <v>581</v>
      </c>
      <c r="K601" s="15" t="s">
        <v>291</v>
      </c>
    </row>
    <row r="602" s="1" customFormat="1" ht="58" customHeight="1" spans="1:11">
      <c r="A602" s="15"/>
      <c r="B602" s="15"/>
      <c r="C602" s="15"/>
      <c r="D602" s="15"/>
      <c r="E602" s="15"/>
      <c r="F602" s="15"/>
      <c r="G602" s="15" t="s">
        <v>266</v>
      </c>
      <c r="H602" s="15" t="s">
        <v>540</v>
      </c>
      <c r="I602" s="15" t="s">
        <v>540</v>
      </c>
      <c r="J602" s="15" t="s">
        <v>293</v>
      </c>
      <c r="K602" s="15" t="s">
        <v>294</v>
      </c>
    </row>
    <row r="603" s="1" customFormat="1" ht="58" customHeight="1" spans="1:11">
      <c r="A603" s="15"/>
      <c r="B603" s="15"/>
      <c r="C603" s="15"/>
      <c r="D603" s="15"/>
      <c r="E603" s="15"/>
      <c r="F603" s="15"/>
      <c r="G603" s="15" t="s">
        <v>268</v>
      </c>
      <c r="H603" s="15" t="s">
        <v>402</v>
      </c>
      <c r="I603" s="15" t="s">
        <v>403</v>
      </c>
      <c r="J603" s="15" t="s">
        <v>293</v>
      </c>
      <c r="K603" s="15" t="s">
        <v>294</v>
      </c>
    </row>
    <row r="604" s="1" customFormat="1" ht="58" customHeight="1" spans="1:11">
      <c r="A604" s="15"/>
      <c r="B604" s="15"/>
      <c r="C604" s="15"/>
      <c r="D604" s="15"/>
      <c r="E604" s="15"/>
      <c r="F604" s="15" t="s">
        <v>297</v>
      </c>
      <c r="G604" s="15" t="s">
        <v>271</v>
      </c>
      <c r="H604" s="15" t="s">
        <v>546</v>
      </c>
      <c r="I604" s="15" t="s">
        <v>546</v>
      </c>
      <c r="J604" s="15" t="s">
        <v>400</v>
      </c>
      <c r="K604" s="15" t="s">
        <v>291</v>
      </c>
    </row>
    <row r="605" s="1" customFormat="1" ht="58" customHeight="1" spans="1:11">
      <c r="A605" s="15"/>
      <c r="B605" s="15"/>
      <c r="C605" s="15"/>
      <c r="D605" s="15"/>
      <c r="E605" s="15"/>
      <c r="F605" s="15" t="s">
        <v>274</v>
      </c>
      <c r="G605" s="15" t="s">
        <v>299</v>
      </c>
      <c r="H605" s="15" t="s">
        <v>422</v>
      </c>
      <c r="I605" s="15" t="s">
        <v>422</v>
      </c>
      <c r="J605" s="15" t="s">
        <v>301</v>
      </c>
      <c r="K605" s="15" t="s">
        <v>294</v>
      </c>
    </row>
    <row r="607" s="1" customFormat="1" ht="66" customHeight="1" spans="1:11">
      <c r="A607" s="12" t="s">
        <v>276</v>
      </c>
      <c r="B607" s="13" t="s">
        <v>277</v>
      </c>
      <c r="C607" s="14" t="s">
        <v>157</v>
      </c>
      <c r="D607" s="14" t="s">
        <v>278</v>
      </c>
      <c r="E607" s="14" t="s">
        <v>257</v>
      </c>
      <c r="F607" s="14" t="s">
        <v>260</v>
      </c>
      <c r="G607" s="14" t="s">
        <v>261</v>
      </c>
      <c r="H607" s="14" t="s">
        <v>262</v>
      </c>
      <c r="I607" s="14" t="s">
        <v>279</v>
      </c>
      <c r="J607" s="14" t="s">
        <v>263</v>
      </c>
      <c r="K607" s="14" t="s">
        <v>280</v>
      </c>
    </row>
    <row r="608" s="1" customFormat="1" ht="66" customHeight="1" spans="1:11">
      <c r="A608" s="15" t="s">
        <v>281</v>
      </c>
      <c r="B608" s="15" t="s">
        <v>282</v>
      </c>
      <c r="C608" s="15" t="s">
        <v>557</v>
      </c>
      <c r="D608" s="15" t="s">
        <v>582</v>
      </c>
      <c r="E608" s="15" t="s">
        <v>583</v>
      </c>
      <c r="F608" s="15" t="s">
        <v>267</v>
      </c>
      <c r="G608" s="15" t="s">
        <v>285</v>
      </c>
      <c r="H608" s="15" t="s">
        <v>286</v>
      </c>
      <c r="I608" s="15" t="s">
        <v>286</v>
      </c>
      <c r="J608" s="15" t="s">
        <v>584</v>
      </c>
      <c r="K608" s="15" t="s">
        <v>291</v>
      </c>
    </row>
    <row r="609" s="1" customFormat="1" ht="66" customHeight="1" spans="1:11">
      <c r="A609" s="15"/>
      <c r="B609" s="15"/>
      <c r="C609" s="15"/>
      <c r="D609" s="15"/>
      <c r="E609" s="15"/>
      <c r="F609" s="15" t="s">
        <v>264</v>
      </c>
      <c r="G609" s="15" t="s">
        <v>265</v>
      </c>
      <c r="H609" s="15" t="s">
        <v>585</v>
      </c>
      <c r="I609" s="15" t="s">
        <v>586</v>
      </c>
      <c r="J609" s="15" t="s">
        <v>587</v>
      </c>
      <c r="K609" s="15" t="s">
        <v>291</v>
      </c>
    </row>
    <row r="610" s="1" customFormat="1" ht="66" customHeight="1" spans="1:11">
      <c r="A610" s="15"/>
      <c r="B610" s="15"/>
      <c r="C610" s="15"/>
      <c r="D610" s="15"/>
      <c r="E610" s="15"/>
      <c r="F610" s="15"/>
      <c r="G610" s="15" t="s">
        <v>266</v>
      </c>
      <c r="H610" s="15" t="s">
        <v>588</v>
      </c>
      <c r="I610" s="15" t="s">
        <v>589</v>
      </c>
      <c r="J610" s="15" t="s">
        <v>293</v>
      </c>
      <c r="K610" s="15" t="s">
        <v>294</v>
      </c>
    </row>
    <row r="611" s="1" customFormat="1" ht="66" customHeight="1" spans="1:11">
      <c r="A611" s="15"/>
      <c r="B611" s="15"/>
      <c r="C611" s="15"/>
      <c r="D611" s="15"/>
      <c r="E611" s="15"/>
      <c r="F611" s="15"/>
      <c r="G611" s="15" t="s">
        <v>268</v>
      </c>
      <c r="H611" s="15" t="s">
        <v>502</v>
      </c>
      <c r="I611" s="15" t="s">
        <v>502</v>
      </c>
      <c r="J611" s="15" t="s">
        <v>293</v>
      </c>
      <c r="K611" s="15" t="s">
        <v>294</v>
      </c>
    </row>
    <row r="612" s="1" customFormat="1" ht="66" customHeight="1" spans="1:11">
      <c r="A612" s="15"/>
      <c r="B612" s="15"/>
      <c r="C612" s="15"/>
      <c r="D612" s="15"/>
      <c r="E612" s="15"/>
      <c r="F612" s="15" t="s">
        <v>274</v>
      </c>
      <c r="G612" s="15" t="s">
        <v>299</v>
      </c>
      <c r="H612" s="15" t="s">
        <v>590</v>
      </c>
      <c r="I612" s="15" t="s">
        <v>590</v>
      </c>
      <c r="J612" s="15" t="s">
        <v>465</v>
      </c>
      <c r="K612" s="15" t="s">
        <v>291</v>
      </c>
    </row>
    <row r="613" s="1" customFormat="1" ht="66" customHeight="1" spans="1:11">
      <c r="A613" s="15"/>
      <c r="B613" s="15"/>
      <c r="C613" s="15"/>
      <c r="D613" s="15"/>
      <c r="E613" s="15"/>
      <c r="F613" s="15" t="s">
        <v>297</v>
      </c>
      <c r="G613" s="15" t="s">
        <v>272</v>
      </c>
      <c r="H613" s="15" t="s">
        <v>591</v>
      </c>
      <c r="I613" s="15" t="s">
        <v>591</v>
      </c>
      <c r="J613" s="15" t="s">
        <v>480</v>
      </c>
      <c r="K613" s="15" t="s">
        <v>294</v>
      </c>
    </row>
    <row r="615" ht="60" customHeight="1" spans="1:11">
      <c r="A615" s="12" t="s">
        <v>276</v>
      </c>
      <c r="B615" s="13" t="s">
        <v>277</v>
      </c>
      <c r="C615" s="14" t="s">
        <v>157</v>
      </c>
      <c r="D615" s="14" t="s">
        <v>278</v>
      </c>
      <c r="E615" s="14" t="s">
        <v>257</v>
      </c>
      <c r="F615" s="14" t="s">
        <v>260</v>
      </c>
      <c r="G615" s="14" t="s">
        <v>261</v>
      </c>
      <c r="H615" s="14" t="s">
        <v>262</v>
      </c>
      <c r="I615" s="14" t="s">
        <v>279</v>
      </c>
      <c r="J615" s="14" t="s">
        <v>263</v>
      </c>
      <c r="K615" s="14" t="s">
        <v>280</v>
      </c>
    </row>
    <row r="616" ht="60" customHeight="1" spans="1:11">
      <c r="A616" s="15" t="s">
        <v>281</v>
      </c>
      <c r="B616" s="15" t="s">
        <v>282</v>
      </c>
      <c r="C616" s="15" t="s">
        <v>592</v>
      </c>
      <c r="D616" s="15">
        <v>190</v>
      </c>
      <c r="E616" s="15" t="s">
        <v>593</v>
      </c>
      <c r="F616" s="15" t="s">
        <v>267</v>
      </c>
      <c r="G616" s="15" t="s">
        <v>285</v>
      </c>
      <c r="H616" s="15" t="s">
        <v>286</v>
      </c>
      <c r="I616" s="15" t="s">
        <v>286</v>
      </c>
      <c r="J616" s="15" t="s">
        <v>594</v>
      </c>
      <c r="K616" s="15" t="s">
        <v>291</v>
      </c>
    </row>
    <row r="617" ht="60" customHeight="1" spans="1:11">
      <c r="A617" s="15"/>
      <c r="B617" s="15"/>
      <c r="C617" s="15"/>
      <c r="D617" s="15"/>
      <c r="E617" s="15"/>
      <c r="F617" s="15" t="s">
        <v>264</v>
      </c>
      <c r="G617" s="15" t="s">
        <v>265</v>
      </c>
      <c r="H617" s="15" t="s">
        <v>595</v>
      </c>
      <c r="I617" s="15" t="s">
        <v>596</v>
      </c>
      <c r="J617" s="15">
        <f>1</f>
        <v>1</v>
      </c>
      <c r="K617" s="15">
        <v>1</v>
      </c>
    </row>
    <row r="618" ht="60" customHeight="1" spans="1:11">
      <c r="A618" s="15"/>
      <c r="B618" s="15"/>
      <c r="C618" s="15"/>
      <c r="D618" s="15"/>
      <c r="E618" s="15"/>
      <c r="F618" s="15"/>
      <c r="G618" s="15" t="s">
        <v>266</v>
      </c>
      <c r="H618" s="15" t="s">
        <v>470</v>
      </c>
      <c r="I618" s="15" t="s">
        <v>470</v>
      </c>
      <c r="J618" s="15" t="s">
        <v>293</v>
      </c>
      <c r="K618" s="15" t="s">
        <v>294</v>
      </c>
    </row>
    <row r="619" ht="60" customHeight="1" spans="1:11">
      <c r="A619" s="15"/>
      <c r="B619" s="15"/>
      <c r="C619" s="15"/>
      <c r="D619" s="15"/>
      <c r="E619" s="15"/>
      <c r="F619" s="15"/>
      <c r="G619" s="15" t="s">
        <v>268</v>
      </c>
      <c r="H619" s="15" t="s">
        <v>502</v>
      </c>
      <c r="I619" s="15" t="s">
        <v>502</v>
      </c>
      <c r="J619" s="15" t="s">
        <v>293</v>
      </c>
      <c r="K619" s="15" t="s">
        <v>294</v>
      </c>
    </row>
    <row r="620" ht="60" customHeight="1" spans="1:11">
      <c r="A620" s="15"/>
      <c r="B620" s="15"/>
      <c r="C620" s="15"/>
      <c r="D620" s="15"/>
      <c r="E620" s="15"/>
      <c r="F620" s="15" t="s">
        <v>274</v>
      </c>
      <c r="G620" s="15" t="s">
        <v>299</v>
      </c>
      <c r="H620" s="15" t="s">
        <v>590</v>
      </c>
      <c r="I620" s="15" t="s">
        <v>590</v>
      </c>
      <c r="J620" s="15" t="s">
        <v>465</v>
      </c>
      <c r="K620" s="15" t="s">
        <v>291</v>
      </c>
    </row>
    <row r="621" ht="60" customHeight="1" spans="1:11">
      <c r="A621" s="15"/>
      <c r="B621" s="15"/>
      <c r="C621" s="15"/>
      <c r="D621" s="15"/>
      <c r="E621" s="15"/>
      <c r="F621" s="15" t="s">
        <v>297</v>
      </c>
      <c r="G621" s="15" t="s">
        <v>272</v>
      </c>
      <c r="H621" s="15" t="s">
        <v>597</v>
      </c>
      <c r="I621" s="15" t="s">
        <v>597</v>
      </c>
      <c r="J621" s="15" t="s">
        <v>480</v>
      </c>
      <c r="K621" s="15" t="s">
        <v>294</v>
      </c>
    </row>
    <row r="624" ht="72" customHeight="1" spans="1:11">
      <c r="A624" s="12" t="s">
        <v>276</v>
      </c>
      <c r="B624" s="13" t="s">
        <v>277</v>
      </c>
      <c r="C624" s="14" t="s">
        <v>157</v>
      </c>
      <c r="D624" s="14" t="s">
        <v>278</v>
      </c>
      <c r="E624" s="14" t="s">
        <v>257</v>
      </c>
      <c r="F624" s="14" t="s">
        <v>260</v>
      </c>
      <c r="G624" s="14" t="s">
        <v>261</v>
      </c>
      <c r="H624" s="14" t="s">
        <v>262</v>
      </c>
      <c r="I624" s="14" t="s">
        <v>279</v>
      </c>
      <c r="J624" s="14" t="s">
        <v>263</v>
      </c>
      <c r="K624" s="14" t="s">
        <v>280</v>
      </c>
    </row>
    <row r="625" ht="72" customHeight="1" spans="1:11">
      <c r="A625" s="15" t="s">
        <v>281</v>
      </c>
      <c r="B625" s="15" t="s">
        <v>282</v>
      </c>
      <c r="C625" s="15" t="s">
        <v>598</v>
      </c>
      <c r="D625" s="15" t="s">
        <v>599</v>
      </c>
      <c r="E625" s="15" t="s">
        <v>600</v>
      </c>
      <c r="F625" s="15" t="s">
        <v>267</v>
      </c>
      <c r="G625" s="15" t="s">
        <v>285</v>
      </c>
      <c r="H625" s="15" t="s">
        <v>286</v>
      </c>
      <c r="I625" s="15" t="s">
        <v>286</v>
      </c>
      <c r="J625" s="15" t="s">
        <v>601</v>
      </c>
      <c r="K625" s="15">
        <v>20</v>
      </c>
    </row>
    <row r="626" ht="72" customHeight="1" spans="1:11">
      <c r="A626" s="15"/>
      <c r="B626" s="15"/>
      <c r="C626" s="15"/>
      <c r="D626" s="15"/>
      <c r="E626" s="15"/>
      <c r="F626" s="15" t="s">
        <v>264</v>
      </c>
      <c r="G626" s="15" t="s">
        <v>265</v>
      </c>
      <c r="H626" s="15" t="s">
        <v>515</v>
      </c>
      <c r="I626" s="15" t="s">
        <v>602</v>
      </c>
      <c r="J626" s="15" t="s">
        <v>603</v>
      </c>
      <c r="K626" s="15">
        <v>1</v>
      </c>
    </row>
    <row r="627" ht="72" customHeight="1" spans="1:11">
      <c r="A627" s="15"/>
      <c r="B627" s="15"/>
      <c r="C627" s="15"/>
      <c r="D627" s="15"/>
      <c r="E627" s="15"/>
      <c r="F627" s="15"/>
      <c r="G627" s="15" t="s">
        <v>266</v>
      </c>
      <c r="H627" s="15" t="s">
        <v>604</v>
      </c>
      <c r="I627" s="15" t="s">
        <v>470</v>
      </c>
      <c r="J627" s="15" t="s">
        <v>293</v>
      </c>
      <c r="K627" s="15" t="s">
        <v>294</v>
      </c>
    </row>
    <row r="628" ht="72" customHeight="1" spans="1:11">
      <c r="A628" s="15"/>
      <c r="B628" s="15"/>
      <c r="C628" s="15"/>
      <c r="D628" s="15"/>
      <c r="E628" s="15"/>
      <c r="F628" s="15"/>
      <c r="G628" s="15" t="s">
        <v>268</v>
      </c>
      <c r="H628" s="15" t="s">
        <v>502</v>
      </c>
      <c r="I628" s="15" t="s">
        <v>502</v>
      </c>
      <c r="J628" s="15" t="s">
        <v>293</v>
      </c>
      <c r="K628" s="15" t="s">
        <v>294</v>
      </c>
    </row>
    <row r="629" ht="72" customHeight="1" spans="1:11">
      <c r="A629" s="15"/>
      <c r="B629" s="15"/>
      <c r="C629" s="15"/>
      <c r="D629" s="15"/>
      <c r="E629" s="15"/>
      <c r="F629" s="15" t="s">
        <v>274</v>
      </c>
      <c r="G629" s="15" t="s">
        <v>299</v>
      </c>
      <c r="H629" s="15" t="s">
        <v>590</v>
      </c>
      <c r="I629" s="15" t="s">
        <v>590</v>
      </c>
      <c r="J629" s="15" t="s">
        <v>465</v>
      </c>
      <c r="K629" s="15" t="s">
        <v>291</v>
      </c>
    </row>
    <row r="630" ht="72" customHeight="1" spans="1:11">
      <c r="A630" s="15"/>
      <c r="B630" s="15"/>
      <c r="C630" s="15"/>
      <c r="D630" s="15"/>
      <c r="E630" s="15"/>
      <c r="F630" s="15" t="s">
        <v>297</v>
      </c>
      <c r="G630" s="15" t="s">
        <v>272</v>
      </c>
      <c r="H630" s="15" t="s">
        <v>597</v>
      </c>
      <c r="I630" s="15" t="s">
        <v>597</v>
      </c>
      <c r="J630" s="15" t="s">
        <v>480</v>
      </c>
      <c r="K630" s="15" t="s">
        <v>294</v>
      </c>
    </row>
    <row r="633" ht="61" customHeight="1" spans="1:11">
      <c r="A633" s="16" t="s">
        <v>276</v>
      </c>
      <c r="B633" s="17" t="s">
        <v>277</v>
      </c>
      <c r="C633" s="18" t="s">
        <v>157</v>
      </c>
      <c r="D633" s="18" t="s">
        <v>278</v>
      </c>
      <c r="E633" s="18" t="s">
        <v>257</v>
      </c>
      <c r="F633" s="18" t="s">
        <v>260</v>
      </c>
      <c r="G633" s="18" t="s">
        <v>261</v>
      </c>
      <c r="H633" s="18" t="s">
        <v>262</v>
      </c>
      <c r="I633" s="18" t="s">
        <v>279</v>
      </c>
      <c r="J633" s="18" t="s">
        <v>263</v>
      </c>
      <c r="K633" s="18" t="s">
        <v>280</v>
      </c>
    </row>
    <row r="634" ht="61" customHeight="1" spans="1:11">
      <c r="A634" s="19" t="s">
        <v>281</v>
      </c>
      <c r="B634" s="19" t="s">
        <v>282</v>
      </c>
      <c r="C634" s="19" t="s">
        <v>605</v>
      </c>
      <c r="D634" s="19" t="s">
        <v>606</v>
      </c>
      <c r="E634" s="19" t="s">
        <v>538</v>
      </c>
      <c r="F634" s="19" t="s">
        <v>267</v>
      </c>
      <c r="G634" s="19" t="s">
        <v>285</v>
      </c>
      <c r="H634" s="19" t="s">
        <v>526</v>
      </c>
      <c r="I634" s="19" t="s">
        <v>526</v>
      </c>
      <c r="J634" s="19" t="s">
        <v>607</v>
      </c>
      <c r="K634" s="15" t="s">
        <v>291</v>
      </c>
    </row>
    <row r="635" ht="61" customHeight="1" spans="1:11">
      <c r="A635" s="19"/>
      <c r="B635" s="19"/>
      <c r="C635" s="19"/>
      <c r="D635" s="19"/>
      <c r="E635" s="19"/>
      <c r="F635" s="19" t="s">
        <v>264</v>
      </c>
      <c r="G635" s="19" t="s">
        <v>266</v>
      </c>
      <c r="H635" s="19" t="s">
        <v>540</v>
      </c>
      <c r="I635" s="19" t="s">
        <v>541</v>
      </c>
      <c r="J635" s="19" t="s">
        <v>293</v>
      </c>
      <c r="K635" s="15" t="s">
        <v>291</v>
      </c>
    </row>
    <row r="636" ht="61" customHeight="1" spans="1:11">
      <c r="A636" s="19"/>
      <c r="B636" s="19"/>
      <c r="C636" s="19"/>
      <c r="D636" s="19"/>
      <c r="E636" s="19"/>
      <c r="F636" s="19"/>
      <c r="G636" s="19" t="s">
        <v>268</v>
      </c>
      <c r="H636" s="19" t="s">
        <v>542</v>
      </c>
      <c r="I636" s="19" t="s">
        <v>543</v>
      </c>
      <c r="J636" s="19" t="s">
        <v>293</v>
      </c>
      <c r="K636" s="15" t="s">
        <v>291</v>
      </c>
    </row>
    <row r="637" ht="61" customHeight="1" spans="1:11">
      <c r="A637" s="19"/>
      <c r="B637" s="19"/>
      <c r="C637" s="19"/>
      <c r="D637" s="19"/>
      <c r="E637" s="19"/>
      <c r="F637" s="19"/>
      <c r="G637" s="19" t="s">
        <v>265</v>
      </c>
      <c r="H637" s="19" t="s">
        <v>544</v>
      </c>
      <c r="I637" s="19" t="s">
        <v>544</v>
      </c>
      <c r="J637" s="19" t="s">
        <v>545</v>
      </c>
      <c r="K637" s="15" t="s">
        <v>294</v>
      </c>
    </row>
    <row r="638" ht="61" customHeight="1" spans="1:11">
      <c r="A638" s="19"/>
      <c r="B638" s="19"/>
      <c r="C638" s="19"/>
      <c r="D638" s="19"/>
      <c r="E638" s="19"/>
      <c r="F638" s="19" t="s">
        <v>297</v>
      </c>
      <c r="G638" s="19" t="s">
        <v>271</v>
      </c>
      <c r="H638" s="19" t="s">
        <v>546</v>
      </c>
      <c r="I638" s="19" t="s">
        <v>546</v>
      </c>
      <c r="J638" s="19" t="s">
        <v>400</v>
      </c>
      <c r="K638" s="15" t="s">
        <v>294</v>
      </c>
    </row>
    <row r="639" ht="61" customHeight="1" spans="1:11">
      <c r="A639" s="19"/>
      <c r="B639" s="19"/>
      <c r="C639" s="19"/>
      <c r="D639" s="19"/>
      <c r="E639" s="19"/>
      <c r="F639" s="19" t="s">
        <v>274</v>
      </c>
      <c r="G639" s="19" t="s">
        <v>299</v>
      </c>
      <c r="H639" s="19" t="s">
        <v>481</v>
      </c>
      <c r="I639" s="19" t="s">
        <v>464</v>
      </c>
      <c r="J639" s="19" t="s">
        <v>301</v>
      </c>
      <c r="K639" s="15" t="s">
        <v>294</v>
      </c>
    </row>
    <row r="641" ht="63" customHeight="1" spans="1:11">
      <c r="A641" s="16" t="s">
        <v>276</v>
      </c>
      <c r="B641" s="17" t="s">
        <v>277</v>
      </c>
      <c r="C641" s="18" t="s">
        <v>157</v>
      </c>
      <c r="D641" s="18" t="s">
        <v>278</v>
      </c>
      <c r="E641" s="18" t="s">
        <v>257</v>
      </c>
      <c r="F641" s="18" t="s">
        <v>260</v>
      </c>
      <c r="G641" s="18" t="s">
        <v>261</v>
      </c>
      <c r="H641" s="18" t="s">
        <v>262</v>
      </c>
      <c r="I641" s="18" t="s">
        <v>279</v>
      </c>
      <c r="J641" s="18" t="s">
        <v>263</v>
      </c>
      <c r="K641" s="18" t="s">
        <v>280</v>
      </c>
    </row>
    <row r="642" ht="63" customHeight="1" spans="1:11">
      <c r="A642" s="19" t="s">
        <v>281</v>
      </c>
      <c r="B642" s="19" t="s">
        <v>282</v>
      </c>
      <c r="C642" s="19" t="s">
        <v>608</v>
      </c>
      <c r="D642" s="19" t="s">
        <v>609</v>
      </c>
      <c r="E642" s="19" t="s">
        <v>538</v>
      </c>
      <c r="F642" s="19" t="s">
        <v>267</v>
      </c>
      <c r="G642" s="19" t="s">
        <v>285</v>
      </c>
      <c r="H642" s="19" t="s">
        <v>526</v>
      </c>
      <c r="I642" s="19" t="s">
        <v>526</v>
      </c>
      <c r="J642" s="19" t="s">
        <v>610</v>
      </c>
      <c r="K642" s="15" t="s">
        <v>291</v>
      </c>
    </row>
    <row r="643" ht="63" customHeight="1" spans="1:11">
      <c r="A643" s="19"/>
      <c r="B643" s="19"/>
      <c r="C643" s="19"/>
      <c r="D643" s="19"/>
      <c r="E643" s="19"/>
      <c r="F643" s="19" t="s">
        <v>264</v>
      </c>
      <c r="G643" s="19" t="s">
        <v>266</v>
      </c>
      <c r="H643" s="19" t="s">
        <v>540</v>
      </c>
      <c r="I643" s="19" t="s">
        <v>541</v>
      </c>
      <c r="J643" s="19" t="s">
        <v>293</v>
      </c>
      <c r="K643" s="15" t="s">
        <v>291</v>
      </c>
    </row>
    <row r="644" ht="63" customHeight="1" spans="1:11">
      <c r="A644" s="19"/>
      <c r="B644" s="19"/>
      <c r="C644" s="19"/>
      <c r="D644" s="19"/>
      <c r="E644" s="19"/>
      <c r="F644" s="19"/>
      <c r="G644" s="19" t="s">
        <v>268</v>
      </c>
      <c r="H644" s="19" t="s">
        <v>542</v>
      </c>
      <c r="I644" s="19" t="s">
        <v>543</v>
      </c>
      <c r="J644" s="19" t="s">
        <v>293</v>
      </c>
      <c r="K644" s="15" t="s">
        <v>291</v>
      </c>
    </row>
    <row r="645" ht="63" customHeight="1" spans="1:11">
      <c r="A645" s="19"/>
      <c r="B645" s="19"/>
      <c r="C645" s="19"/>
      <c r="D645" s="19"/>
      <c r="E645" s="19"/>
      <c r="F645" s="19"/>
      <c r="G645" s="19" t="s">
        <v>265</v>
      </c>
      <c r="H645" s="19" t="s">
        <v>544</v>
      </c>
      <c r="I645" s="19" t="s">
        <v>544</v>
      </c>
      <c r="J645" s="19" t="s">
        <v>545</v>
      </c>
      <c r="K645" s="15" t="s">
        <v>294</v>
      </c>
    </row>
    <row r="646" ht="63" customHeight="1" spans="1:11">
      <c r="A646" s="19"/>
      <c r="B646" s="19"/>
      <c r="C646" s="19"/>
      <c r="D646" s="19"/>
      <c r="E646" s="19"/>
      <c r="F646" s="19" t="s">
        <v>297</v>
      </c>
      <c r="G646" s="19" t="s">
        <v>271</v>
      </c>
      <c r="H646" s="19" t="s">
        <v>546</v>
      </c>
      <c r="I646" s="19" t="s">
        <v>546</v>
      </c>
      <c r="J646" s="19" t="s">
        <v>400</v>
      </c>
      <c r="K646" s="15" t="s">
        <v>294</v>
      </c>
    </row>
    <row r="647" ht="63" customHeight="1" spans="1:11">
      <c r="A647" s="19"/>
      <c r="B647" s="19"/>
      <c r="C647" s="19"/>
      <c r="D647" s="19"/>
      <c r="E647" s="19"/>
      <c r="F647" s="19" t="s">
        <v>274</v>
      </c>
      <c r="G647" s="19" t="s">
        <v>299</v>
      </c>
      <c r="H647" s="19" t="s">
        <v>481</v>
      </c>
      <c r="I647" s="19" t="s">
        <v>464</v>
      </c>
      <c r="J647" s="19" t="s">
        <v>301</v>
      </c>
      <c r="K647" s="15" t="s">
        <v>294</v>
      </c>
    </row>
    <row r="650" ht="75" customHeight="1" spans="1:11">
      <c r="A650" s="12" t="s">
        <v>276</v>
      </c>
      <c r="B650" s="13" t="s">
        <v>277</v>
      </c>
      <c r="C650" s="14" t="s">
        <v>157</v>
      </c>
      <c r="D650" s="14" t="s">
        <v>278</v>
      </c>
      <c r="E650" s="14" t="s">
        <v>257</v>
      </c>
      <c r="F650" s="14" t="s">
        <v>260</v>
      </c>
      <c r="G650" s="14" t="s">
        <v>261</v>
      </c>
      <c r="H650" s="14" t="s">
        <v>262</v>
      </c>
      <c r="I650" s="14" t="s">
        <v>279</v>
      </c>
      <c r="J650" s="14" t="s">
        <v>263</v>
      </c>
      <c r="K650" s="14" t="s">
        <v>280</v>
      </c>
    </row>
    <row r="651" ht="75" customHeight="1" spans="1:11">
      <c r="A651" s="15" t="s">
        <v>281</v>
      </c>
      <c r="B651" s="15" t="s">
        <v>282</v>
      </c>
      <c r="C651" s="15" t="s">
        <v>611</v>
      </c>
      <c r="D651" s="15">
        <v>1029.7</v>
      </c>
      <c r="E651" s="15" t="s">
        <v>612</v>
      </c>
      <c r="F651" s="15" t="s">
        <v>267</v>
      </c>
      <c r="G651" s="15" t="s">
        <v>285</v>
      </c>
      <c r="H651" s="15" t="s">
        <v>286</v>
      </c>
      <c r="I651" s="15" t="s">
        <v>286</v>
      </c>
      <c r="J651" s="15">
        <v>1029.7</v>
      </c>
      <c r="K651" s="15" t="s">
        <v>291</v>
      </c>
    </row>
    <row r="652" ht="75" customHeight="1" spans="1:11">
      <c r="A652" s="15"/>
      <c r="B652" s="15"/>
      <c r="C652" s="15"/>
      <c r="D652" s="15"/>
      <c r="E652" s="15"/>
      <c r="F652" s="15" t="s">
        <v>264</v>
      </c>
      <c r="G652" s="15" t="s">
        <v>265</v>
      </c>
      <c r="H652" s="15" t="s">
        <v>613</v>
      </c>
      <c r="I652" s="15" t="s">
        <v>613</v>
      </c>
      <c r="J652" s="15" t="s">
        <v>614</v>
      </c>
      <c r="K652" s="15" t="s">
        <v>291</v>
      </c>
    </row>
    <row r="653" ht="75" customHeight="1" spans="1:11">
      <c r="A653" s="15"/>
      <c r="B653" s="15"/>
      <c r="C653" s="15"/>
      <c r="D653" s="15"/>
      <c r="E653" s="15"/>
      <c r="F653" s="15"/>
      <c r="G653" s="15" t="s">
        <v>266</v>
      </c>
      <c r="H653" s="15" t="s">
        <v>470</v>
      </c>
      <c r="I653" s="15" t="s">
        <v>470</v>
      </c>
      <c r="J653" s="20">
        <v>1</v>
      </c>
      <c r="K653" s="15" t="s">
        <v>294</v>
      </c>
    </row>
    <row r="654" ht="75" customHeight="1" spans="1:11">
      <c r="A654" s="15"/>
      <c r="B654" s="15"/>
      <c r="C654" s="15"/>
      <c r="D654" s="15"/>
      <c r="E654" s="15"/>
      <c r="F654" s="15"/>
      <c r="G654" s="15" t="s">
        <v>268</v>
      </c>
      <c r="H654" s="15" t="s">
        <v>295</v>
      </c>
      <c r="I654" s="15" t="s">
        <v>295</v>
      </c>
      <c r="J654" s="21">
        <v>45992</v>
      </c>
      <c r="K654" s="15" t="s">
        <v>294</v>
      </c>
    </row>
    <row r="655" ht="75" customHeight="1" spans="1:11">
      <c r="A655" s="15"/>
      <c r="B655" s="15"/>
      <c r="C655" s="15"/>
      <c r="D655" s="15"/>
      <c r="E655" s="15"/>
      <c r="F655" s="15" t="s">
        <v>297</v>
      </c>
      <c r="G655" s="15" t="s">
        <v>271</v>
      </c>
      <c r="H655" s="15" t="s">
        <v>615</v>
      </c>
      <c r="I655" s="15" t="s">
        <v>615</v>
      </c>
      <c r="J655" s="15" t="s">
        <v>616</v>
      </c>
      <c r="K655" s="15" t="s">
        <v>291</v>
      </c>
    </row>
    <row r="656" ht="75" customHeight="1" spans="1:11">
      <c r="A656" s="15"/>
      <c r="B656" s="15"/>
      <c r="C656" s="15"/>
      <c r="D656" s="15"/>
      <c r="E656" s="15"/>
      <c r="F656" s="15" t="s">
        <v>274</v>
      </c>
      <c r="G656" s="15" t="s">
        <v>299</v>
      </c>
      <c r="H656" s="15" t="s">
        <v>422</v>
      </c>
      <c r="I656" s="15" t="s">
        <v>617</v>
      </c>
      <c r="J656" s="15">
        <v>95</v>
      </c>
      <c r="K656" s="15" t="s">
        <v>294</v>
      </c>
    </row>
    <row r="659" ht="66" customHeight="1" spans="1:11">
      <c r="A659" s="12" t="s">
        <v>276</v>
      </c>
      <c r="B659" s="13" t="s">
        <v>277</v>
      </c>
      <c r="C659" s="14" t="s">
        <v>157</v>
      </c>
      <c r="D659" s="14" t="s">
        <v>278</v>
      </c>
      <c r="E659" s="14" t="s">
        <v>257</v>
      </c>
      <c r="F659" s="14" t="s">
        <v>260</v>
      </c>
      <c r="G659" s="14" t="s">
        <v>261</v>
      </c>
      <c r="H659" s="14" t="s">
        <v>262</v>
      </c>
      <c r="I659" s="14" t="s">
        <v>279</v>
      </c>
      <c r="J659" s="14" t="s">
        <v>263</v>
      </c>
      <c r="K659" s="14" t="s">
        <v>280</v>
      </c>
    </row>
    <row r="660" ht="66" customHeight="1" spans="1:11">
      <c r="A660" s="15" t="s">
        <v>281</v>
      </c>
      <c r="B660" s="15" t="s">
        <v>282</v>
      </c>
      <c r="C660" s="15" t="s">
        <v>618</v>
      </c>
      <c r="D660" s="15">
        <v>187</v>
      </c>
      <c r="E660" s="15" t="s">
        <v>619</v>
      </c>
      <c r="F660" s="15" t="s">
        <v>267</v>
      </c>
      <c r="G660" s="15" t="s">
        <v>285</v>
      </c>
      <c r="H660" s="15" t="s">
        <v>286</v>
      </c>
      <c r="I660" s="15" t="s">
        <v>286</v>
      </c>
      <c r="J660" s="15">
        <v>187</v>
      </c>
      <c r="K660" s="15" t="s">
        <v>291</v>
      </c>
    </row>
    <row r="661" ht="66" customHeight="1" spans="1:11">
      <c r="A661" s="15"/>
      <c r="B661" s="15"/>
      <c r="C661" s="15"/>
      <c r="D661" s="15"/>
      <c r="E661" s="15"/>
      <c r="F661" s="15" t="s">
        <v>264</v>
      </c>
      <c r="G661" s="15" t="s">
        <v>265</v>
      </c>
      <c r="H661" s="15" t="s">
        <v>551</v>
      </c>
      <c r="I661" s="15" t="s">
        <v>551</v>
      </c>
      <c r="J661" s="15" t="s">
        <v>620</v>
      </c>
      <c r="K661" s="15" t="s">
        <v>291</v>
      </c>
    </row>
    <row r="662" ht="66" customHeight="1" spans="1:11">
      <c r="A662" s="15"/>
      <c r="B662" s="15"/>
      <c r="C662" s="15"/>
      <c r="D662" s="15"/>
      <c r="E662" s="15"/>
      <c r="F662" s="15"/>
      <c r="G662" s="15" t="s">
        <v>266</v>
      </c>
      <c r="H662" s="15" t="s">
        <v>621</v>
      </c>
      <c r="I662" s="15" t="s">
        <v>621</v>
      </c>
      <c r="J662" s="20">
        <v>1</v>
      </c>
      <c r="K662" s="15" t="s">
        <v>294</v>
      </c>
    </row>
    <row r="663" ht="66" customHeight="1" spans="1:11">
      <c r="A663" s="15"/>
      <c r="B663" s="15"/>
      <c r="C663" s="15"/>
      <c r="D663" s="15"/>
      <c r="E663" s="15"/>
      <c r="F663" s="15"/>
      <c r="G663" s="15" t="s">
        <v>268</v>
      </c>
      <c r="H663" s="15" t="s">
        <v>622</v>
      </c>
      <c r="I663" s="15" t="s">
        <v>622</v>
      </c>
      <c r="J663" s="20">
        <v>1</v>
      </c>
      <c r="K663" s="15" t="s">
        <v>294</v>
      </c>
    </row>
    <row r="664" ht="66" customHeight="1" spans="1:11">
      <c r="A664" s="15"/>
      <c r="B664" s="15"/>
      <c r="C664" s="15"/>
      <c r="D664" s="15"/>
      <c r="E664" s="15"/>
      <c r="F664" s="15" t="s">
        <v>297</v>
      </c>
      <c r="G664" s="15" t="s">
        <v>272</v>
      </c>
      <c r="H664" s="15" t="s">
        <v>623</v>
      </c>
      <c r="I664" s="15" t="s">
        <v>623</v>
      </c>
      <c r="J664" s="15" t="s">
        <v>624</v>
      </c>
      <c r="K664" s="15" t="s">
        <v>291</v>
      </c>
    </row>
    <row r="665" ht="66" customHeight="1" spans="1:11">
      <c r="A665" s="15"/>
      <c r="B665" s="15"/>
      <c r="C665" s="15"/>
      <c r="D665" s="15"/>
      <c r="E665" s="15"/>
      <c r="F665" s="15" t="s">
        <v>274</v>
      </c>
      <c r="G665" s="15" t="s">
        <v>299</v>
      </c>
      <c r="H665" s="15" t="s">
        <v>625</v>
      </c>
      <c r="I665" s="15" t="s">
        <v>625</v>
      </c>
      <c r="J665" s="20">
        <v>0.95</v>
      </c>
      <c r="K665" s="15" t="s">
        <v>294</v>
      </c>
    </row>
    <row r="668" ht="69" customHeight="1" spans="1:11">
      <c r="A668" s="12" t="s">
        <v>276</v>
      </c>
      <c r="B668" s="13" t="s">
        <v>277</v>
      </c>
      <c r="C668" s="14" t="s">
        <v>157</v>
      </c>
      <c r="D668" s="14" t="s">
        <v>278</v>
      </c>
      <c r="E668" s="14" t="s">
        <v>257</v>
      </c>
      <c r="F668" s="14" t="s">
        <v>260</v>
      </c>
      <c r="G668" s="14" t="s">
        <v>261</v>
      </c>
      <c r="H668" s="14" t="s">
        <v>262</v>
      </c>
      <c r="I668" s="14" t="s">
        <v>279</v>
      </c>
      <c r="J668" s="14" t="s">
        <v>263</v>
      </c>
      <c r="K668" s="14" t="s">
        <v>280</v>
      </c>
    </row>
    <row r="669" ht="69" customHeight="1" spans="1:11">
      <c r="A669" s="15" t="s">
        <v>281</v>
      </c>
      <c r="B669" s="15" t="s">
        <v>282</v>
      </c>
      <c r="C669" s="15" t="s">
        <v>626</v>
      </c>
      <c r="D669" s="15">
        <v>28.2741</v>
      </c>
      <c r="E669" s="15" t="s">
        <v>627</v>
      </c>
      <c r="F669" s="15" t="s">
        <v>267</v>
      </c>
      <c r="G669" s="15" t="s">
        <v>285</v>
      </c>
      <c r="H669" s="15" t="s">
        <v>628</v>
      </c>
      <c r="I669" s="15" t="s">
        <v>628</v>
      </c>
      <c r="J669" s="15" t="s">
        <v>629</v>
      </c>
      <c r="K669" s="15" t="s">
        <v>291</v>
      </c>
    </row>
    <row r="670" ht="69" customHeight="1" spans="1:11">
      <c r="A670" s="15"/>
      <c r="B670" s="15"/>
      <c r="C670" s="15"/>
      <c r="D670" s="15"/>
      <c r="E670" s="15"/>
      <c r="F670" s="15" t="s">
        <v>264</v>
      </c>
      <c r="G670" s="15" t="s">
        <v>265</v>
      </c>
      <c r="H670" s="15" t="s">
        <v>529</v>
      </c>
      <c r="I670" s="15" t="s">
        <v>529</v>
      </c>
      <c r="J670" s="15" t="s">
        <v>630</v>
      </c>
      <c r="K670" s="15" t="s">
        <v>291</v>
      </c>
    </row>
    <row r="671" ht="69" customHeight="1" spans="1:11">
      <c r="A671" s="15"/>
      <c r="B671" s="15"/>
      <c r="C671" s="15"/>
      <c r="D671" s="15"/>
      <c r="E671" s="15"/>
      <c r="F671" s="15"/>
      <c r="G671" s="15" t="s">
        <v>266</v>
      </c>
      <c r="H671" s="15" t="s">
        <v>631</v>
      </c>
      <c r="I671" s="15" t="s">
        <v>631</v>
      </c>
      <c r="J671" s="20">
        <v>1</v>
      </c>
      <c r="K671" s="15" t="s">
        <v>294</v>
      </c>
    </row>
    <row r="672" ht="69" customHeight="1" spans="1:11">
      <c r="A672" s="15"/>
      <c r="B672" s="15"/>
      <c r="C672" s="15"/>
      <c r="D672" s="15"/>
      <c r="E672" s="15"/>
      <c r="F672" s="15"/>
      <c r="G672" s="15" t="s">
        <v>268</v>
      </c>
      <c r="H672" s="15" t="s">
        <v>403</v>
      </c>
      <c r="I672" s="15" t="s">
        <v>403</v>
      </c>
      <c r="J672" s="20">
        <v>1</v>
      </c>
      <c r="K672" s="15" t="s">
        <v>294</v>
      </c>
    </row>
    <row r="673" ht="69" customHeight="1" spans="1:11">
      <c r="A673" s="15"/>
      <c r="B673" s="15"/>
      <c r="C673" s="15"/>
      <c r="D673" s="15"/>
      <c r="E673" s="15"/>
      <c r="F673" s="15" t="s">
        <v>297</v>
      </c>
      <c r="G673" s="15" t="s">
        <v>271</v>
      </c>
      <c r="H673" s="15" t="s">
        <v>632</v>
      </c>
      <c r="I673" s="15" t="s">
        <v>632</v>
      </c>
      <c r="J673" s="15" t="s">
        <v>400</v>
      </c>
      <c r="K673" s="15" t="s">
        <v>291</v>
      </c>
    </row>
    <row r="674" ht="69" customHeight="1" spans="1:11">
      <c r="A674" s="15"/>
      <c r="B674" s="15"/>
      <c r="C674" s="15"/>
      <c r="D674" s="15"/>
      <c r="E674" s="15"/>
      <c r="F674" s="15" t="s">
        <v>274</v>
      </c>
      <c r="G674" s="15" t="s">
        <v>299</v>
      </c>
      <c r="H674" s="15" t="s">
        <v>633</v>
      </c>
      <c r="I674" s="15" t="s">
        <v>633</v>
      </c>
      <c r="J674" s="20">
        <v>0.95</v>
      </c>
      <c r="K674" s="15" t="s">
        <v>294</v>
      </c>
    </row>
    <row r="677" ht="75" customHeight="1" spans="1:11">
      <c r="A677" s="12" t="s">
        <v>276</v>
      </c>
      <c r="B677" s="13" t="s">
        <v>277</v>
      </c>
      <c r="C677" s="14" t="s">
        <v>157</v>
      </c>
      <c r="D677" s="14" t="s">
        <v>278</v>
      </c>
      <c r="E677" s="14" t="s">
        <v>257</v>
      </c>
      <c r="F677" s="14" t="s">
        <v>260</v>
      </c>
      <c r="G677" s="14" t="s">
        <v>261</v>
      </c>
      <c r="H677" s="14" t="s">
        <v>262</v>
      </c>
      <c r="I677" s="14" t="s">
        <v>279</v>
      </c>
      <c r="J677" s="14" t="s">
        <v>263</v>
      </c>
      <c r="K677" s="14" t="s">
        <v>280</v>
      </c>
    </row>
    <row r="678" ht="75" customHeight="1" spans="1:11">
      <c r="A678" s="15" t="s">
        <v>281</v>
      </c>
      <c r="B678" s="15" t="s">
        <v>282</v>
      </c>
      <c r="C678" s="15" t="s">
        <v>634</v>
      </c>
      <c r="D678" s="15">
        <v>4.34</v>
      </c>
      <c r="E678" s="15" t="s">
        <v>635</v>
      </c>
      <c r="F678" s="15" t="s">
        <v>267</v>
      </c>
      <c r="G678" s="15" t="s">
        <v>285</v>
      </c>
      <c r="H678" s="15" t="s">
        <v>286</v>
      </c>
      <c r="I678" s="15" t="s">
        <v>286</v>
      </c>
      <c r="J678" s="15" t="s">
        <v>636</v>
      </c>
      <c r="K678" s="15" t="s">
        <v>291</v>
      </c>
    </row>
    <row r="679" ht="75" customHeight="1" spans="1:11">
      <c r="A679" s="15"/>
      <c r="B679" s="15"/>
      <c r="C679" s="15"/>
      <c r="D679" s="15"/>
      <c r="E679" s="15"/>
      <c r="F679" s="15" t="s">
        <v>264</v>
      </c>
      <c r="G679" s="15" t="s">
        <v>265</v>
      </c>
      <c r="H679" s="15" t="s">
        <v>571</v>
      </c>
      <c r="I679" s="15" t="s">
        <v>571</v>
      </c>
      <c r="J679" s="15" t="s">
        <v>637</v>
      </c>
      <c r="K679" s="15" t="s">
        <v>291</v>
      </c>
    </row>
    <row r="680" ht="75" customHeight="1" spans="1:11">
      <c r="A680" s="15"/>
      <c r="B680" s="15"/>
      <c r="C680" s="15"/>
      <c r="D680" s="15"/>
      <c r="E680" s="15"/>
      <c r="F680" s="15"/>
      <c r="G680" s="15" t="s">
        <v>266</v>
      </c>
      <c r="H680" s="15" t="s">
        <v>470</v>
      </c>
      <c r="I680" s="15" t="s">
        <v>470</v>
      </c>
      <c r="J680" s="20">
        <v>1</v>
      </c>
      <c r="K680" s="15" t="s">
        <v>294</v>
      </c>
    </row>
    <row r="681" ht="75" customHeight="1" spans="1:11">
      <c r="A681" s="15"/>
      <c r="B681" s="15"/>
      <c r="C681" s="15"/>
      <c r="D681" s="15"/>
      <c r="E681" s="15"/>
      <c r="F681" s="15"/>
      <c r="G681" s="15" t="s">
        <v>268</v>
      </c>
      <c r="H681" s="15" t="s">
        <v>638</v>
      </c>
      <c r="I681" s="15" t="s">
        <v>638</v>
      </c>
      <c r="J681" s="21">
        <v>45839</v>
      </c>
      <c r="K681" s="15" t="s">
        <v>294</v>
      </c>
    </row>
    <row r="682" ht="75" customHeight="1" spans="1:11">
      <c r="A682" s="15"/>
      <c r="B682" s="15"/>
      <c r="C682" s="15"/>
      <c r="D682" s="15"/>
      <c r="E682" s="15"/>
      <c r="F682" s="15" t="s">
        <v>297</v>
      </c>
      <c r="G682" s="15" t="s">
        <v>272</v>
      </c>
      <c r="H682" s="15" t="s">
        <v>639</v>
      </c>
      <c r="I682" s="15" t="s">
        <v>639</v>
      </c>
      <c r="J682" s="15" t="s">
        <v>555</v>
      </c>
      <c r="K682" s="15" t="s">
        <v>291</v>
      </c>
    </row>
    <row r="683" ht="75" customHeight="1" spans="1:11">
      <c r="A683" s="15"/>
      <c r="B683" s="15"/>
      <c r="C683" s="15"/>
      <c r="D683" s="15"/>
      <c r="E683" s="15"/>
      <c r="F683" s="15" t="s">
        <v>274</v>
      </c>
      <c r="G683" s="15" t="s">
        <v>299</v>
      </c>
      <c r="H683" s="15" t="s">
        <v>640</v>
      </c>
      <c r="I683" s="15" t="s">
        <v>640</v>
      </c>
      <c r="J683" s="20">
        <v>0.95</v>
      </c>
      <c r="K683" s="15" t="s">
        <v>294</v>
      </c>
    </row>
    <row r="686" ht="64" customHeight="1" spans="1:11">
      <c r="A686" s="12" t="s">
        <v>276</v>
      </c>
      <c r="B686" s="13" t="s">
        <v>277</v>
      </c>
      <c r="C686" s="14" t="s">
        <v>157</v>
      </c>
      <c r="D686" s="14" t="s">
        <v>278</v>
      </c>
      <c r="E686" s="14" t="s">
        <v>257</v>
      </c>
      <c r="F686" s="14" t="s">
        <v>260</v>
      </c>
      <c r="G686" s="14" t="s">
        <v>261</v>
      </c>
      <c r="H686" s="14" t="s">
        <v>262</v>
      </c>
      <c r="I686" s="14" t="s">
        <v>279</v>
      </c>
      <c r="J686" s="14" t="s">
        <v>263</v>
      </c>
      <c r="K686" s="14" t="s">
        <v>280</v>
      </c>
    </row>
    <row r="687" ht="64" customHeight="1" spans="1:11">
      <c r="A687" s="15" t="s">
        <v>281</v>
      </c>
      <c r="B687" s="15" t="s">
        <v>282</v>
      </c>
      <c r="C687" s="15" t="s">
        <v>641</v>
      </c>
      <c r="D687" s="15">
        <v>45.2626</v>
      </c>
      <c r="E687" s="15" t="s">
        <v>635</v>
      </c>
      <c r="F687" s="15" t="s">
        <v>267</v>
      </c>
      <c r="G687" s="15" t="s">
        <v>285</v>
      </c>
      <c r="H687" s="15" t="s">
        <v>526</v>
      </c>
      <c r="I687" s="15" t="s">
        <v>526</v>
      </c>
      <c r="J687" s="15" t="s">
        <v>642</v>
      </c>
      <c r="K687" s="15" t="s">
        <v>291</v>
      </c>
    </row>
    <row r="688" ht="64" customHeight="1" spans="1:11">
      <c r="A688" s="15"/>
      <c r="B688" s="15"/>
      <c r="C688" s="15"/>
      <c r="D688" s="15"/>
      <c r="E688" s="15"/>
      <c r="F688" s="15" t="s">
        <v>264</v>
      </c>
      <c r="G688" s="15" t="s">
        <v>265</v>
      </c>
      <c r="H688" s="15" t="s">
        <v>529</v>
      </c>
      <c r="I688" s="15" t="s">
        <v>529</v>
      </c>
      <c r="J688" s="15" t="s">
        <v>643</v>
      </c>
      <c r="K688" s="15" t="s">
        <v>291</v>
      </c>
    </row>
    <row r="689" ht="64" customHeight="1" spans="1:11">
      <c r="A689" s="15"/>
      <c r="B689" s="15"/>
      <c r="C689" s="15"/>
      <c r="D689" s="15"/>
      <c r="E689" s="15"/>
      <c r="F689" s="15"/>
      <c r="G689" s="15" t="s">
        <v>266</v>
      </c>
      <c r="H689" s="15" t="s">
        <v>541</v>
      </c>
      <c r="I689" s="15" t="s">
        <v>541</v>
      </c>
      <c r="J689" s="20">
        <v>1</v>
      </c>
      <c r="K689" s="15" t="s">
        <v>294</v>
      </c>
    </row>
    <row r="690" ht="64" customHeight="1" spans="1:11">
      <c r="A690" s="15"/>
      <c r="B690" s="15"/>
      <c r="C690" s="15"/>
      <c r="D690" s="15"/>
      <c r="E690" s="15"/>
      <c r="F690" s="15"/>
      <c r="G690" s="15" t="s">
        <v>268</v>
      </c>
      <c r="H690" s="15" t="s">
        <v>644</v>
      </c>
      <c r="I690" s="15" t="s">
        <v>644</v>
      </c>
      <c r="J690" s="20">
        <v>1</v>
      </c>
      <c r="K690" s="15" t="s">
        <v>294</v>
      </c>
    </row>
    <row r="691" ht="64" customHeight="1" spans="1:11">
      <c r="A691" s="15"/>
      <c r="B691" s="15"/>
      <c r="C691" s="15"/>
      <c r="D691" s="15"/>
      <c r="E691" s="15"/>
      <c r="F691" s="15" t="s">
        <v>297</v>
      </c>
      <c r="G691" s="15" t="s">
        <v>271</v>
      </c>
      <c r="H691" s="15" t="s">
        <v>473</v>
      </c>
      <c r="I691" s="15" t="s">
        <v>473</v>
      </c>
      <c r="J691" s="15" t="s">
        <v>400</v>
      </c>
      <c r="K691" s="15" t="s">
        <v>291</v>
      </c>
    </row>
    <row r="692" ht="64" customHeight="1" spans="1:11">
      <c r="A692" s="15"/>
      <c r="B692" s="15"/>
      <c r="C692" s="15"/>
      <c r="D692" s="15"/>
      <c r="E692" s="15"/>
      <c r="F692" s="15" t="s">
        <v>274</v>
      </c>
      <c r="G692" s="15" t="s">
        <v>299</v>
      </c>
      <c r="H692" s="15" t="s">
        <v>645</v>
      </c>
      <c r="I692" s="15" t="s">
        <v>645</v>
      </c>
      <c r="J692" s="20">
        <v>0.95</v>
      </c>
      <c r="K692" s="15" t="s">
        <v>294</v>
      </c>
    </row>
    <row r="694" ht="81" customHeight="1" spans="1:11">
      <c r="A694" s="12" t="s">
        <v>276</v>
      </c>
      <c r="B694" s="13" t="s">
        <v>277</v>
      </c>
      <c r="C694" s="14" t="s">
        <v>157</v>
      </c>
      <c r="D694" s="14" t="s">
        <v>278</v>
      </c>
      <c r="E694" s="14" t="s">
        <v>257</v>
      </c>
      <c r="F694" s="14" t="s">
        <v>260</v>
      </c>
      <c r="G694" s="14" t="s">
        <v>261</v>
      </c>
      <c r="H694" s="14" t="s">
        <v>262</v>
      </c>
      <c r="I694" s="14" t="s">
        <v>279</v>
      </c>
      <c r="J694" s="14" t="s">
        <v>263</v>
      </c>
      <c r="K694" s="14" t="s">
        <v>280</v>
      </c>
    </row>
    <row r="695" ht="81" customHeight="1" spans="1:11">
      <c r="A695" s="15" t="s">
        <v>281</v>
      </c>
      <c r="B695" s="15" t="s">
        <v>282</v>
      </c>
      <c r="C695" s="15" t="s">
        <v>646</v>
      </c>
      <c r="D695" s="15">
        <v>19.2005</v>
      </c>
      <c r="E695" s="15" t="s">
        <v>647</v>
      </c>
      <c r="F695" s="15" t="s">
        <v>267</v>
      </c>
      <c r="G695" s="15" t="s">
        <v>285</v>
      </c>
      <c r="H695" s="15" t="s">
        <v>526</v>
      </c>
      <c r="I695" s="15" t="s">
        <v>526</v>
      </c>
      <c r="J695" s="15" t="s">
        <v>648</v>
      </c>
      <c r="K695" s="15" t="s">
        <v>291</v>
      </c>
    </row>
    <row r="696" ht="81" customHeight="1" spans="1:11">
      <c r="A696" s="15"/>
      <c r="B696" s="15"/>
      <c r="C696" s="15"/>
      <c r="D696" s="15"/>
      <c r="E696" s="15"/>
      <c r="F696" s="15" t="s">
        <v>264</v>
      </c>
      <c r="G696" s="15" t="s">
        <v>265</v>
      </c>
      <c r="H696" s="15" t="s">
        <v>649</v>
      </c>
      <c r="I696" s="15" t="s">
        <v>649</v>
      </c>
      <c r="J696" s="15" t="s">
        <v>650</v>
      </c>
      <c r="K696" s="15" t="s">
        <v>291</v>
      </c>
    </row>
    <row r="697" ht="81" customHeight="1" spans="1:11">
      <c r="A697" s="15"/>
      <c r="B697" s="15"/>
      <c r="C697" s="15"/>
      <c r="D697" s="15"/>
      <c r="E697" s="15"/>
      <c r="F697" s="15"/>
      <c r="G697" s="15" t="s">
        <v>266</v>
      </c>
      <c r="H697" s="15" t="s">
        <v>540</v>
      </c>
      <c r="I697" s="15" t="s">
        <v>540</v>
      </c>
      <c r="J697" s="20">
        <v>1</v>
      </c>
      <c r="K697" s="15" t="s">
        <v>294</v>
      </c>
    </row>
    <row r="698" ht="81" customHeight="1" spans="1:11">
      <c r="A698" s="15"/>
      <c r="B698" s="15"/>
      <c r="C698" s="15"/>
      <c r="D698" s="15"/>
      <c r="E698" s="15"/>
      <c r="F698" s="15"/>
      <c r="G698" s="15" t="s">
        <v>268</v>
      </c>
      <c r="H698" s="15" t="s">
        <v>403</v>
      </c>
      <c r="I698" s="15" t="s">
        <v>403</v>
      </c>
      <c r="J698" s="20">
        <v>1</v>
      </c>
      <c r="K698" s="15" t="s">
        <v>294</v>
      </c>
    </row>
    <row r="699" ht="81" customHeight="1" spans="1:11">
      <c r="A699" s="15"/>
      <c r="B699" s="15"/>
      <c r="C699" s="15"/>
      <c r="D699" s="15"/>
      <c r="E699" s="15"/>
      <c r="F699" s="15" t="s">
        <v>297</v>
      </c>
      <c r="G699" s="15" t="s">
        <v>271</v>
      </c>
      <c r="H699" s="15" t="s">
        <v>632</v>
      </c>
      <c r="I699" s="15" t="s">
        <v>632</v>
      </c>
      <c r="J699" s="15" t="s">
        <v>400</v>
      </c>
      <c r="K699" s="15" t="s">
        <v>291</v>
      </c>
    </row>
    <row r="700" ht="81" customHeight="1" spans="1:11">
      <c r="A700" s="15"/>
      <c r="B700" s="15"/>
      <c r="C700" s="15"/>
      <c r="D700" s="15"/>
      <c r="E700" s="15"/>
      <c r="F700" s="15" t="s">
        <v>274</v>
      </c>
      <c r="G700" s="15" t="s">
        <v>299</v>
      </c>
      <c r="H700" s="15" t="s">
        <v>464</v>
      </c>
      <c r="I700" s="15" t="s">
        <v>464</v>
      </c>
      <c r="J700" s="20">
        <v>0.95</v>
      </c>
      <c r="K700" s="15" t="s">
        <v>294</v>
      </c>
    </row>
    <row r="703" ht="69" customHeight="1" spans="1:11">
      <c r="A703" s="12" t="s">
        <v>276</v>
      </c>
      <c r="B703" s="13" t="s">
        <v>277</v>
      </c>
      <c r="C703" s="14" t="s">
        <v>157</v>
      </c>
      <c r="D703" s="14" t="s">
        <v>278</v>
      </c>
      <c r="E703" s="14" t="s">
        <v>257</v>
      </c>
      <c r="F703" s="14" t="s">
        <v>260</v>
      </c>
      <c r="G703" s="14" t="s">
        <v>261</v>
      </c>
      <c r="H703" s="14" t="s">
        <v>262</v>
      </c>
      <c r="I703" s="14" t="s">
        <v>279</v>
      </c>
      <c r="J703" s="14" t="s">
        <v>263</v>
      </c>
      <c r="K703" s="14" t="s">
        <v>280</v>
      </c>
    </row>
    <row r="704" ht="69" customHeight="1" spans="1:11">
      <c r="A704" s="15" t="s">
        <v>281</v>
      </c>
      <c r="B704" s="15" t="s">
        <v>282</v>
      </c>
      <c r="C704" s="15" t="s">
        <v>646</v>
      </c>
      <c r="D704" s="15">
        <v>187</v>
      </c>
      <c r="E704" s="15" t="s">
        <v>651</v>
      </c>
      <c r="F704" s="15" t="s">
        <v>267</v>
      </c>
      <c r="G704" s="15" t="s">
        <v>285</v>
      </c>
      <c r="H704" s="15" t="s">
        <v>286</v>
      </c>
      <c r="I704" s="15" t="s">
        <v>286</v>
      </c>
      <c r="J704" s="15" t="s">
        <v>652</v>
      </c>
      <c r="K704" s="15" t="s">
        <v>291</v>
      </c>
    </row>
    <row r="705" ht="69" customHeight="1" spans="1:11">
      <c r="A705" s="15"/>
      <c r="B705" s="15"/>
      <c r="C705" s="15"/>
      <c r="D705" s="15"/>
      <c r="E705" s="15"/>
      <c r="F705" s="15" t="s">
        <v>264</v>
      </c>
      <c r="G705" s="15" t="s">
        <v>265</v>
      </c>
      <c r="H705" s="15" t="s">
        <v>653</v>
      </c>
      <c r="I705" s="15" t="s">
        <v>653</v>
      </c>
      <c r="J705" s="15" t="s">
        <v>654</v>
      </c>
      <c r="K705" s="15" t="s">
        <v>291</v>
      </c>
    </row>
    <row r="706" ht="69" customHeight="1" spans="1:11">
      <c r="A706" s="15"/>
      <c r="B706" s="15"/>
      <c r="C706" s="15"/>
      <c r="D706" s="15"/>
      <c r="E706" s="15"/>
      <c r="F706" s="15"/>
      <c r="G706" s="15" t="s">
        <v>266</v>
      </c>
      <c r="H706" s="15" t="s">
        <v>631</v>
      </c>
      <c r="I706" s="15" t="s">
        <v>631</v>
      </c>
      <c r="J706" s="20">
        <v>1</v>
      </c>
      <c r="K706" s="15" t="s">
        <v>294</v>
      </c>
    </row>
    <row r="707" ht="69" customHeight="1" spans="1:11">
      <c r="A707" s="15"/>
      <c r="B707" s="15"/>
      <c r="C707" s="15"/>
      <c r="D707" s="15"/>
      <c r="E707" s="15"/>
      <c r="F707" s="15"/>
      <c r="G707" s="15" t="s">
        <v>268</v>
      </c>
      <c r="H707" s="15" t="s">
        <v>403</v>
      </c>
      <c r="I707" s="15" t="s">
        <v>403</v>
      </c>
      <c r="J707" s="20">
        <v>1</v>
      </c>
      <c r="K707" s="15" t="s">
        <v>294</v>
      </c>
    </row>
    <row r="708" ht="69" customHeight="1" spans="1:11">
      <c r="A708" s="15"/>
      <c r="B708" s="15"/>
      <c r="C708" s="15"/>
      <c r="D708" s="15"/>
      <c r="E708" s="15"/>
      <c r="F708" s="15" t="s">
        <v>297</v>
      </c>
      <c r="G708" s="15" t="s">
        <v>271</v>
      </c>
      <c r="H708" s="15" t="s">
        <v>655</v>
      </c>
      <c r="I708" s="15" t="s">
        <v>655</v>
      </c>
      <c r="J708" s="15" t="s">
        <v>616</v>
      </c>
      <c r="K708" s="15" t="s">
        <v>291</v>
      </c>
    </row>
    <row r="709" ht="69" customHeight="1" spans="1:11">
      <c r="A709" s="15"/>
      <c r="B709" s="15"/>
      <c r="C709" s="15"/>
      <c r="D709" s="15"/>
      <c r="E709" s="15"/>
      <c r="F709" s="15" t="s">
        <v>274</v>
      </c>
      <c r="G709" s="15" t="s">
        <v>299</v>
      </c>
      <c r="H709" s="15" t="s">
        <v>656</v>
      </c>
      <c r="I709" s="15" t="s">
        <v>656</v>
      </c>
      <c r="J709" s="20">
        <v>0.95</v>
      </c>
      <c r="K709" s="15" t="s">
        <v>294</v>
      </c>
    </row>
  </sheetData>
  <mergeCells count="475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A22:A27"/>
    <mergeCell ref="A32:A37"/>
    <mergeCell ref="A41:A46"/>
    <mergeCell ref="A50:A55"/>
    <mergeCell ref="A59:A64"/>
    <mergeCell ref="A68:A73"/>
    <mergeCell ref="A77:A82"/>
    <mergeCell ref="A85:A90"/>
    <mergeCell ref="A94:A99"/>
    <mergeCell ref="A103:A108"/>
    <mergeCell ref="A112:A117"/>
    <mergeCell ref="A121:A126"/>
    <mergeCell ref="A130:A135"/>
    <mergeCell ref="A139:A144"/>
    <mergeCell ref="A149:A154"/>
    <mergeCell ref="A160:A165"/>
    <mergeCell ref="A170:A175"/>
    <mergeCell ref="A179:A184"/>
    <mergeCell ref="A189:A194"/>
    <mergeCell ref="A199:A204"/>
    <mergeCell ref="A208:A213"/>
    <mergeCell ref="A216:A221"/>
    <mergeCell ref="A226:A231"/>
    <mergeCell ref="A235:A240"/>
    <mergeCell ref="A244:A249"/>
    <mergeCell ref="A252:A257"/>
    <mergeCell ref="A260:A265"/>
    <mergeCell ref="A269:A274"/>
    <mergeCell ref="A279:A284"/>
    <mergeCell ref="A291:A296"/>
    <mergeCell ref="A303:A308"/>
    <mergeCell ref="A313:A318"/>
    <mergeCell ref="A324:A329"/>
    <mergeCell ref="A333:A338"/>
    <mergeCell ref="A342:A347"/>
    <mergeCell ref="A353:A358"/>
    <mergeCell ref="A363:A368"/>
    <mergeCell ref="A373:A378"/>
    <mergeCell ref="A383:A388"/>
    <mergeCell ref="A393:A398"/>
    <mergeCell ref="A402:A407"/>
    <mergeCell ref="A411:A416"/>
    <mergeCell ref="A420:A425"/>
    <mergeCell ref="A429:A434"/>
    <mergeCell ref="A437:A442"/>
    <mergeCell ref="A445:A450"/>
    <mergeCell ref="A454:A459"/>
    <mergeCell ref="A464:A469"/>
    <mergeCell ref="A473:A478"/>
    <mergeCell ref="A481:A486"/>
    <mergeCell ref="A489:A494"/>
    <mergeCell ref="A497:A502"/>
    <mergeCell ref="A505:A510"/>
    <mergeCell ref="A515:A520"/>
    <mergeCell ref="A524:A529"/>
    <mergeCell ref="A533:A538"/>
    <mergeCell ref="A543:A548"/>
    <mergeCell ref="A551:A556"/>
    <mergeCell ref="A559:A564"/>
    <mergeCell ref="A567:A572"/>
    <mergeCell ref="A575:A580"/>
    <mergeCell ref="A584:A589"/>
    <mergeCell ref="A592:A597"/>
    <mergeCell ref="A600:A605"/>
    <mergeCell ref="A608:A613"/>
    <mergeCell ref="A616:A621"/>
    <mergeCell ref="A625:A630"/>
    <mergeCell ref="A634:A639"/>
    <mergeCell ref="A642:A647"/>
    <mergeCell ref="A651:A656"/>
    <mergeCell ref="A660:A665"/>
    <mergeCell ref="A669:A674"/>
    <mergeCell ref="A678:A683"/>
    <mergeCell ref="A687:A692"/>
    <mergeCell ref="A695:A700"/>
    <mergeCell ref="A704:A709"/>
    <mergeCell ref="B11:B14"/>
    <mergeCell ref="B15:B19"/>
    <mergeCell ref="B22:B27"/>
    <mergeCell ref="B32:B37"/>
    <mergeCell ref="B41:B46"/>
    <mergeCell ref="B50:B55"/>
    <mergeCell ref="B59:B64"/>
    <mergeCell ref="B68:B73"/>
    <mergeCell ref="B77:B82"/>
    <mergeCell ref="B85:B90"/>
    <mergeCell ref="B94:B99"/>
    <mergeCell ref="B103:B108"/>
    <mergeCell ref="B112:B117"/>
    <mergeCell ref="B121:B126"/>
    <mergeCell ref="B130:B135"/>
    <mergeCell ref="B139:B144"/>
    <mergeCell ref="B149:B154"/>
    <mergeCell ref="B160:B165"/>
    <mergeCell ref="B170:B175"/>
    <mergeCell ref="B179:B184"/>
    <mergeCell ref="B189:B194"/>
    <mergeCell ref="B199:B204"/>
    <mergeCell ref="B208:B213"/>
    <mergeCell ref="B216:B221"/>
    <mergeCell ref="B226:B231"/>
    <mergeCell ref="B235:B240"/>
    <mergeCell ref="B244:B249"/>
    <mergeCell ref="B252:B257"/>
    <mergeCell ref="B260:B265"/>
    <mergeCell ref="B269:B274"/>
    <mergeCell ref="B279:B284"/>
    <mergeCell ref="B291:B296"/>
    <mergeCell ref="B303:B308"/>
    <mergeCell ref="B313:B318"/>
    <mergeCell ref="B324:B329"/>
    <mergeCell ref="B333:B338"/>
    <mergeCell ref="B342:B347"/>
    <mergeCell ref="B353:B358"/>
    <mergeCell ref="B363:B368"/>
    <mergeCell ref="B373:B378"/>
    <mergeCell ref="B383:B388"/>
    <mergeCell ref="B393:B398"/>
    <mergeCell ref="B402:B407"/>
    <mergeCell ref="B411:B416"/>
    <mergeCell ref="B420:B425"/>
    <mergeCell ref="B429:B434"/>
    <mergeCell ref="B437:B442"/>
    <mergeCell ref="B445:B450"/>
    <mergeCell ref="B454:B459"/>
    <mergeCell ref="B464:B469"/>
    <mergeCell ref="B473:B478"/>
    <mergeCell ref="B481:B486"/>
    <mergeCell ref="B489:B494"/>
    <mergeCell ref="B497:B502"/>
    <mergeCell ref="B505:B510"/>
    <mergeCell ref="B515:B520"/>
    <mergeCell ref="B524:B529"/>
    <mergeCell ref="B533:B538"/>
    <mergeCell ref="B543:B548"/>
    <mergeCell ref="B551:B556"/>
    <mergeCell ref="B559:B564"/>
    <mergeCell ref="B567:B572"/>
    <mergeCell ref="B575:B580"/>
    <mergeCell ref="B584:B589"/>
    <mergeCell ref="B592:B597"/>
    <mergeCell ref="B600:B605"/>
    <mergeCell ref="B608:B613"/>
    <mergeCell ref="B616:B621"/>
    <mergeCell ref="B625:B630"/>
    <mergeCell ref="B634:B639"/>
    <mergeCell ref="B642:B647"/>
    <mergeCell ref="B651:B656"/>
    <mergeCell ref="B660:B665"/>
    <mergeCell ref="B669:B674"/>
    <mergeCell ref="B678:B683"/>
    <mergeCell ref="B687:B692"/>
    <mergeCell ref="B695:B700"/>
    <mergeCell ref="B704:B709"/>
    <mergeCell ref="C22:C27"/>
    <mergeCell ref="C32:C37"/>
    <mergeCell ref="C41:C46"/>
    <mergeCell ref="C50:C55"/>
    <mergeCell ref="C59:C64"/>
    <mergeCell ref="C68:C73"/>
    <mergeCell ref="C77:C82"/>
    <mergeCell ref="C85:C90"/>
    <mergeCell ref="C94:C99"/>
    <mergeCell ref="C103:C108"/>
    <mergeCell ref="C112:C117"/>
    <mergeCell ref="C121:C126"/>
    <mergeCell ref="C130:C135"/>
    <mergeCell ref="C139:C144"/>
    <mergeCell ref="C149:C154"/>
    <mergeCell ref="C160:C165"/>
    <mergeCell ref="C170:C175"/>
    <mergeCell ref="C179:C184"/>
    <mergeCell ref="C189:C194"/>
    <mergeCell ref="C199:C204"/>
    <mergeCell ref="C208:C213"/>
    <mergeCell ref="C216:C221"/>
    <mergeCell ref="C226:C231"/>
    <mergeCell ref="C235:C240"/>
    <mergeCell ref="C244:C249"/>
    <mergeCell ref="C252:C257"/>
    <mergeCell ref="C260:C265"/>
    <mergeCell ref="C269:C274"/>
    <mergeCell ref="C279:C284"/>
    <mergeCell ref="C291:C296"/>
    <mergeCell ref="C303:C308"/>
    <mergeCell ref="C313:C318"/>
    <mergeCell ref="C324:C329"/>
    <mergeCell ref="C333:C338"/>
    <mergeCell ref="C342:C347"/>
    <mergeCell ref="C353:C358"/>
    <mergeCell ref="C363:C368"/>
    <mergeCell ref="C373:C378"/>
    <mergeCell ref="C383:C388"/>
    <mergeCell ref="C393:C398"/>
    <mergeCell ref="C402:C407"/>
    <mergeCell ref="C411:C416"/>
    <mergeCell ref="C420:C425"/>
    <mergeCell ref="C429:C434"/>
    <mergeCell ref="C437:C442"/>
    <mergeCell ref="C445:C450"/>
    <mergeCell ref="C454:C459"/>
    <mergeCell ref="C464:C469"/>
    <mergeCell ref="C473:C478"/>
    <mergeCell ref="C481:C486"/>
    <mergeCell ref="C489:C494"/>
    <mergeCell ref="C497:C502"/>
    <mergeCell ref="C505:C510"/>
    <mergeCell ref="C515:C520"/>
    <mergeCell ref="C524:C529"/>
    <mergeCell ref="C533:C538"/>
    <mergeCell ref="C543:C548"/>
    <mergeCell ref="C551:C556"/>
    <mergeCell ref="C559:C564"/>
    <mergeCell ref="C567:C572"/>
    <mergeCell ref="C575:C580"/>
    <mergeCell ref="C584:C589"/>
    <mergeCell ref="C592:C597"/>
    <mergeCell ref="C600:C605"/>
    <mergeCell ref="C608:C613"/>
    <mergeCell ref="C616:C621"/>
    <mergeCell ref="C625:C630"/>
    <mergeCell ref="C634:C639"/>
    <mergeCell ref="C642:C647"/>
    <mergeCell ref="C651:C656"/>
    <mergeCell ref="C660:C665"/>
    <mergeCell ref="C669:C674"/>
    <mergeCell ref="C678:C683"/>
    <mergeCell ref="C687:C692"/>
    <mergeCell ref="C695:C700"/>
    <mergeCell ref="C704:C709"/>
    <mergeCell ref="D22:D27"/>
    <mergeCell ref="D32:D37"/>
    <mergeCell ref="D41:D46"/>
    <mergeCell ref="D50:D55"/>
    <mergeCell ref="D59:D64"/>
    <mergeCell ref="D68:D73"/>
    <mergeCell ref="D77:D82"/>
    <mergeCell ref="D85:D90"/>
    <mergeCell ref="D94:D99"/>
    <mergeCell ref="D103:D108"/>
    <mergeCell ref="D112:D117"/>
    <mergeCell ref="D121:D126"/>
    <mergeCell ref="D130:D135"/>
    <mergeCell ref="D139:D144"/>
    <mergeCell ref="D149:D154"/>
    <mergeCell ref="D160:D165"/>
    <mergeCell ref="D170:D175"/>
    <mergeCell ref="D179:D184"/>
    <mergeCell ref="D189:D194"/>
    <mergeCell ref="D199:D204"/>
    <mergeCell ref="D208:D213"/>
    <mergeCell ref="D216:D221"/>
    <mergeCell ref="D226:D231"/>
    <mergeCell ref="D235:D240"/>
    <mergeCell ref="D244:D249"/>
    <mergeCell ref="D252:D257"/>
    <mergeCell ref="D260:D265"/>
    <mergeCell ref="D269:D274"/>
    <mergeCell ref="D279:D284"/>
    <mergeCell ref="D291:D296"/>
    <mergeCell ref="D303:D308"/>
    <mergeCell ref="D313:D318"/>
    <mergeCell ref="D324:D329"/>
    <mergeCell ref="D333:D338"/>
    <mergeCell ref="D342:D347"/>
    <mergeCell ref="D353:D358"/>
    <mergeCell ref="D363:D368"/>
    <mergeCell ref="D373:D378"/>
    <mergeCell ref="D383:D388"/>
    <mergeCell ref="D393:D398"/>
    <mergeCell ref="D402:D407"/>
    <mergeCell ref="D411:D416"/>
    <mergeCell ref="D420:D425"/>
    <mergeCell ref="D429:D434"/>
    <mergeCell ref="D437:D442"/>
    <mergeCell ref="D445:D450"/>
    <mergeCell ref="D454:D459"/>
    <mergeCell ref="D464:D469"/>
    <mergeCell ref="D473:D478"/>
    <mergeCell ref="D481:D486"/>
    <mergeCell ref="D489:D494"/>
    <mergeCell ref="D497:D502"/>
    <mergeCell ref="D505:D510"/>
    <mergeCell ref="D515:D520"/>
    <mergeCell ref="D524:D529"/>
    <mergeCell ref="D533:D538"/>
    <mergeCell ref="D543:D548"/>
    <mergeCell ref="D551:D556"/>
    <mergeCell ref="D559:D564"/>
    <mergeCell ref="D567:D572"/>
    <mergeCell ref="D575:D580"/>
    <mergeCell ref="D584:D589"/>
    <mergeCell ref="D592:D597"/>
    <mergeCell ref="D600:D605"/>
    <mergeCell ref="D608:D613"/>
    <mergeCell ref="D616:D621"/>
    <mergeCell ref="D625:D630"/>
    <mergeCell ref="D634:D639"/>
    <mergeCell ref="D642:D647"/>
    <mergeCell ref="D651:D656"/>
    <mergeCell ref="D660:D665"/>
    <mergeCell ref="D669:D674"/>
    <mergeCell ref="D678:D683"/>
    <mergeCell ref="D687:D692"/>
    <mergeCell ref="D695:D700"/>
    <mergeCell ref="D704:D709"/>
    <mergeCell ref="E22:E27"/>
    <mergeCell ref="E32:E37"/>
    <mergeCell ref="E41:E46"/>
    <mergeCell ref="E50:E55"/>
    <mergeCell ref="E59:E64"/>
    <mergeCell ref="E68:E73"/>
    <mergeCell ref="E77:E82"/>
    <mergeCell ref="E85:E90"/>
    <mergeCell ref="E94:E99"/>
    <mergeCell ref="E103:E108"/>
    <mergeCell ref="E112:E117"/>
    <mergeCell ref="E121:E126"/>
    <mergeCell ref="E130:E135"/>
    <mergeCell ref="E139:E144"/>
    <mergeCell ref="E149:E154"/>
    <mergeCell ref="E160:E165"/>
    <mergeCell ref="E170:E175"/>
    <mergeCell ref="E179:E184"/>
    <mergeCell ref="E189:E194"/>
    <mergeCell ref="E199:E204"/>
    <mergeCell ref="E208:E213"/>
    <mergeCell ref="E216:E221"/>
    <mergeCell ref="E226:E231"/>
    <mergeCell ref="E235:E240"/>
    <mergeCell ref="E244:E249"/>
    <mergeCell ref="E252:E257"/>
    <mergeCell ref="E260:E265"/>
    <mergeCell ref="E269:E274"/>
    <mergeCell ref="E279:E284"/>
    <mergeCell ref="E291:E296"/>
    <mergeCell ref="E303:E308"/>
    <mergeCell ref="E313:E318"/>
    <mergeCell ref="E324:E329"/>
    <mergeCell ref="E333:E338"/>
    <mergeCell ref="E342:E347"/>
    <mergeCell ref="E353:E358"/>
    <mergeCell ref="E363:E368"/>
    <mergeCell ref="E373:E378"/>
    <mergeCell ref="E383:E388"/>
    <mergeCell ref="E393:E398"/>
    <mergeCell ref="E402:E407"/>
    <mergeCell ref="E411:E416"/>
    <mergeCell ref="E420:E425"/>
    <mergeCell ref="E429:E434"/>
    <mergeCell ref="E437:E442"/>
    <mergeCell ref="E445:E450"/>
    <mergeCell ref="E454:E459"/>
    <mergeCell ref="E464:E469"/>
    <mergeCell ref="E473:E478"/>
    <mergeCell ref="E481:E486"/>
    <mergeCell ref="E489:E494"/>
    <mergeCell ref="E497:E502"/>
    <mergeCell ref="E505:E510"/>
    <mergeCell ref="E515:E520"/>
    <mergeCell ref="E524:E529"/>
    <mergeCell ref="E533:E538"/>
    <mergeCell ref="E543:E548"/>
    <mergeCell ref="E551:E556"/>
    <mergeCell ref="E559:E564"/>
    <mergeCell ref="E567:E572"/>
    <mergeCell ref="E575:E580"/>
    <mergeCell ref="E584:E589"/>
    <mergeCell ref="E592:E597"/>
    <mergeCell ref="E600:E605"/>
    <mergeCell ref="E608:E613"/>
    <mergeCell ref="E616:E621"/>
    <mergeCell ref="E625:E630"/>
    <mergeCell ref="E634:E639"/>
    <mergeCell ref="E642:E647"/>
    <mergeCell ref="E651:E656"/>
    <mergeCell ref="E660:E665"/>
    <mergeCell ref="E669:E674"/>
    <mergeCell ref="E678:E683"/>
    <mergeCell ref="E687:E692"/>
    <mergeCell ref="E695:E700"/>
    <mergeCell ref="E704:E709"/>
    <mergeCell ref="F23:F25"/>
    <mergeCell ref="F33:F35"/>
    <mergeCell ref="F42:F44"/>
    <mergeCell ref="F51:F53"/>
    <mergeCell ref="F60:F62"/>
    <mergeCell ref="F69:F71"/>
    <mergeCell ref="F78:F80"/>
    <mergeCell ref="F86:F88"/>
    <mergeCell ref="F95:F97"/>
    <mergeCell ref="F104:F106"/>
    <mergeCell ref="F113:F115"/>
    <mergeCell ref="F122:F124"/>
    <mergeCell ref="F131:F133"/>
    <mergeCell ref="F140:F142"/>
    <mergeCell ref="F150:F152"/>
    <mergeCell ref="F161:F163"/>
    <mergeCell ref="F171:F173"/>
    <mergeCell ref="F180:F182"/>
    <mergeCell ref="F190:F192"/>
    <mergeCell ref="F200:F202"/>
    <mergeCell ref="F209:F211"/>
    <mergeCell ref="F217:F219"/>
    <mergeCell ref="F227:F229"/>
    <mergeCell ref="F236:F238"/>
    <mergeCell ref="F245:F247"/>
    <mergeCell ref="F253:F255"/>
    <mergeCell ref="F261:F263"/>
    <mergeCell ref="F270:F272"/>
    <mergeCell ref="F280:F282"/>
    <mergeCell ref="F292:F294"/>
    <mergeCell ref="F304:F306"/>
    <mergeCell ref="F314:F316"/>
    <mergeCell ref="F325:F327"/>
    <mergeCell ref="F334:F336"/>
    <mergeCell ref="F343:F345"/>
    <mergeCell ref="F354:F356"/>
    <mergeCell ref="F364:F366"/>
    <mergeCell ref="F374:F376"/>
    <mergeCell ref="F384:F386"/>
    <mergeCell ref="F394:F396"/>
    <mergeCell ref="F403:F405"/>
    <mergeCell ref="F412:F414"/>
    <mergeCell ref="F423:F425"/>
    <mergeCell ref="F432:F434"/>
    <mergeCell ref="F439:F441"/>
    <mergeCell ref="F446:F448"/>
    <mergeCell ref="F457:F459"/>
    <mergeCell ref="F465:F467"/>
    <mergeCell ref="F474:F476"/>
    <mergeCell ref="F484:F486"/>
    <mergeCell ref="F490:F492"/>
    <mergeCell ref="F498:F500"/>
    <mergeCell ref="F505:F507"/>
    <mergeCell ref="F516:F518"/>
    <mergeCell ref="F526:F528"/>
    <mergeCell ref="F534:F536"/>
    <mergeCell ref="F544:F546"/>
    <mergeCell ref="F552:F554"/>
    <mergeCell ref="F560:F562"/>
    <mergeCell ref="F568:F570"/>
    <mergeCell ref="F576:F578"/>
    <mergeCell ref="F585:F587"/>
    <mergeCell ref="F593:F595"/>
    <mergeCell ref="F601:F603"/>
    <mergeCell ref="F609:F611"/>
    <mergeCell ref="F617:F619"/>
    <mergeCell ref="F626:F628"/>
    <mergeCell ref="F635:F637"/>
    <mergeCell ref="F643:F645"/>
    <mergeCell ref="F652:F654"/>
    <mergeCell ref="F661:F663"/>
    <mergeCell ref="F670:F672"/>
    <mergeCell ref="F679:F681"/>
    <mergeCell ref="F688:F690"/>
    <mergeCell ref="F696:F698"/>
    <mergeCell ref="F705:F707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D25" sqref="D25"/>
    </sheetView>
  </sheetViews>
  <sheetFormatPr defaultColWidth="9" defaultRowHeight="13.5"/>
  <cols>
    <col min="1" max="1" width="19.1166666666667" customWidth="1"/>
  </cols>
  <sheetData>
    <row r="1" ht="27" spans="1:19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ht="15" customHeight="1" spans="1:19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103"/>
      <c r="P2" s="39" t="s">
        <v>1</v>
      </c>
      <c r="Q2" s="39"/>
      <c r="R2" s="39"/>
      <c r="S2" s="39"/>
    </row>
    <row r="3" ht="15" customHeight="1" spans="1:19">
      <c r="A3" s="40" t="s">
        <v>35</v>
      </c>
      <c r="B3" s="40" t="s">
        <v>36</v>
      </c>
      <c r="C3" s="40" t="s">
        <v>37</v>
      </c>
      <c r="D3" s="40"/>
      <c r="E3" s="40"/>
      <c r="F3" s="40"/>
      <c r="G3" s="40"/>
      <c r="H3" s="40"/>
      <c r="I3" s="40"/>
      <c r="J3" s="40"/>
      <c r="K3" s="40"/>
      <c r="L3" s="40"/>
      <c r="M3" s="104" t="s">
        <v>38</v>
      </c>
      <c r="N3" s="104"/>
      <c r="O3" s="104"/>
      <c r="P3" s="104"/>
      <c r="Q3" s="104"/>
      <c r="R3" s="104"/>
      <c r="S3" s="104"/>
    </row>
    <row r="4" ht="15" customHeight="1" spans="1:19">
      <c r="A4" s="40"/>
      <c r="B4" s="40"/>
      <c r="C4" s="105" t="s">
        <v>5</v>
      </c>
      <c r="D4" s="106" t="s">
        <v>39</v>
      </c>
      <c r="E4" s="106" t="s">
        <v>40</v>
      </c>
      <c r="F4" s="106" t="s">
        <v>41</v>
      </c>
      <c r="G4" s="106" t="s">
        <v>42</v>
      </c>
      <c r="H4" s="105" t="s">
        <v>20</v>
      </c>
      <c r="I4" s="107" t="s">
        <v>22</v>
      </c>
      <c r="J4" s="106" t="s">
        <v>24</v>
      </c>
      <c r="K4" s="106" t="s">
        <v>25</v>
      </c>
      <c r="L4" s="107" t="s">
        <v>26</v>
      </c>
      <c r="M4" s="107" t="s">
        <v>5</v>
      </c>
      <c r="N4" s="105" t="s">
        <v>43</v>
      </c>
      <c r="O4" s="105" t="s">
        <v>44</v>
      </c>
      <c r="P4" s="105" t="s">
        <v>45</v>
      </c>
      <c r="Q4" s="105" t="s">
        <v>46</v>
      </c>
      <c r="R4" s="105" t="s">
        <v>47</v>
      </c>
      <c r="S4" s="108" t="s">
        <v>48</v>
      </c>
    </row>
    <row r="5" ht="15" customHeight="1" spans="1:19">
      <c r="A5" s="40"/>
      <c r="B5" s="40"/>
      <c r="C5" s="105"/>
      <c r="D5" s="109"/>
      <c r="E5" s="109"/>
      <c r="F5" s="109"/>
      <c r="G5" s="109"/>
      <c r="H5" s="105"/>
      <c r="I5" s="110"/>
      <c r="J5" s="109"/>
      <c r="K5" s="109"/>
      <c r="L5" s="110"/>
      <c r="M5" s="110"/>
      <c r="N5" s="105"/>
      <c r="O5" s="105"/>
      <c r="P5" s="105"/>
      <c r="Q5" s="105"/>
      <c r="R5" s="105"/>
      <c r="S5" s="111"/>
    </row>
    <row r="6" ht="15" customHeight="1" spans="1:19">
      <c r="A6" s="40"/>
      <c r="B6" s="40"/>
      <c r="C6" s="105"/>
      <c r="D6" s="112"/>
      <c r="E6" s="112"/>
      <c r="F6" s="112"/>
      <c r="G6" s="112"/>
      <c r="H6" s="105"/>
      <c r="I6" s="113"/>
      <c r="J6" s="112"/>
      <c r="K6" s="112"/>
      <c r="L6" s="113"/>
      <c r="M6" s="113"/>
      <c r="N6" s="105"/>
      <c r="O6" s="105"/>
      <c r="P6" s="105"/>
      <c r="Q6" s="105"/>
      <c r="R6" s="105"/>
      <c r="S6" s="114"/>
    </row>
    <row r="7" ht="15" customHeight="1" spans="1:19">
      <c r="A7" s="52" t="s">
        <v>49</v>
      </c>
      <c r="B7" s="27">
        <f>+C7+M7</f>
        <v>7429.7</v>
      </c>
      <c r="C7" s="85">
        <f>+D7</f>
        <v>6144.06</v>
      </c>
      <c r="D7" s="115">
        <v>6144.06</v>
      </c>
      <c r="E7" s="115"/>
      <c r="F7" s="115"/>
      <c r="G7" s="115"/>
      <c r="H7" s="115"/>
      <c r="I7" s="115"/>
      <c r="J7" s="115"/>
      <c r="K7" s="115"/>
      <c r="L7" s="115"/>
      <c r="M7" s="27">
        <v>1285.64</v>
      </c>
      <c r="N7" s="115">
        <v>1285.64</v>
      </c>
      <c r="O7" s="115"/>
      <c r="P7" s="115"/>
      <c r="Q7" s="115"/>
      <c r="R7" s="115"/>
      <c r="S7" s="115"/>
    </row>
    <row r="8" ht="15" customHeight="1" spans="1:19">
      <c r="A8" s="44"/>
      <c r="B8" s="27">
        <f t="shared" ref="B8:B19" si="0">C8+M8</f>
        <v>0</v>
      </c>
      <c r="C8" s="27">
        <f t="shared" ref="C8:C19" si="1">SUM(D8:L8)</f>
        <v>0</v>
      </c>
      <c r="D8" s="45"/>
      <c r="E8" s="45"/>
      <c r="F8" s="45"/>
      <c r="G8" s="45"/>
      <c r="H8" s="45"/>
      <c r="I8" s="45"/>
      <c r="J8" s="45"/>
      <c r="K8" s="45"/>
      <c r="L8" s="45"/>
      <c r="M8" s="27">
        <f t="shared" ref="M8:M19" si="2">SUM(N8:S8)</f>
        <v>0</v>
      </c>
      <c r="N8" s="45"/>
      <c r="O8" s="45"/>
      <c r="P8" s="45"/>
      <c r="Q8" s="45"/>
      <c r="R8" s="45"/>
      <c r="S8" s="45"/>
    </row>
    <row r="9" ht="15" customHeight="1" spans="1:19">
      <c r="A9" s="44"/>
      <c r="B9" s="27">
        <f t="shared" si="0"/>
        <v>0</v>
      </c>
      <c r="C9" s="27">
        <f t="shared" si="1"/>
        <v>0</v>
      </c>
      <c r="D9" s="45"/>
      <c r="E9" s="45"/>
      <c r="F9" s="45"/>
      <c r="G9" s="45"/>
      <c r="H9" s="45"/>
      <c r="I9" s="45"/>
      <c r="J9" s="45"/>
      <c r="K9" s="45"/>
      <c r="L9" s="45"/>
      <c r="M9" s="27">
        <f t="shared" si="2"/>
        <v>0</v>
      </c>
      <c r="N9" s="45"/>
      <c r="O9" s="45"/>
      <c r="P9" s="45"/>
      <c r="Q9" s="45"/>
      <c r="R9" s="45"/>
      <c r="S9" s="45"/>
    </row>
    <row r="10" ht="15" customHeight="1" spans="1:19">
      <c r="A10" s="44"/>
      <c r="B10" s="27">
        <f t="shared" si="0"/>
        <v>0</v>
      </c>
      <c r="C10" s="27">
        <f t="shared" si="1"/>
        <v>0</v>
      </c>
      <c r="D10" s="45"/>
      <c r="E10" s="45"/>
      <c r="F10" s="45"/>
      <c r="G10" s="45"/>
      <c r="H10" s="45"/>
      <c r="I10" s="45"/>
      <c r="J10" s="45"/>
      <c r="K10" s="45"/>
      <c r="L10" s="45"/>
      <c r="M10" s="27">
        <f t="shared" si="2"/>
        <v>0</v>
      </c>
      <c r="N10" s="45"/>
      <c r="O10" s="45"/>
      <c r="P10" s="45"/>
      <c r="Q10" s="45"/>
      <c r="R10" s="45"/>
      <c r="S10" s="45"/>
    </row>
    <row r="11" ht="15" customHeight="1" spans="1:19">
      <c r="A11" s="44"/>
      <c r="B11" s="27">
        <f t="shared" si="0"/>
        <v>0</v>
      </c>
      <c r="C11" s="27">
        <f t="shared" si="1"/>
        <v>0</v>
      </c>
      <c r="D11" s="45"/>
      <c r="E11" s="45"/>
      <c r="F11" s="45"/>
      <c r="G11" s="45"/>
      <c r="H11" s="45"/>
      <c r="I11" s="45"/>
      <c r="J11" s="45"/>
      <c r="K11" s="45"/>
      <c r="L11" s="45"/>
      <c r="M11" s="27">
        <f t="shared" si="2"/>
        <v>0</v>
      </c>
      <c r="N11" s="45"/>
      <c r="O11" s="45"/>
      <c r="P11" s="45"/>
      <c r="Q11" s="45"/>
      <c r="R11" s="45"/>
      <c r="S11" s="45"/>
    </row>
    <row r="12" ht="15" customHeight="1" spans="1:19">
      <c r="A12" s="44"/>
      <c r="B12" s="27">
        <f t="shared" si="0"/>
        <v>0</v>
      </c>
      <c r="C12" s="27">
        <f t="shared" si="1"/>
        <v>0</v>
      </c>
      <c r="D12" s="45"/>
      <c r="E12" s="45"/>
      <c r="F12" s="45"/>
      <c r="G12" s="45"/>
      <c r="H12" s="45"/>
      <c r="I12" s="45"/>
      <c r="J12" s="45"/>
      <c r="K12" s="45"/>
      <c r="L12" s="45"/>
      <c r="M12" s="27">
        <f t="shared" si="2"/>
        <v>0</v>
      </c>
      <c r="N12" s="45"/>
      <c r="O12" s="45"/>
      <c r="P12" s="45"/>
      <c r="Q12" s="45"/>
      <c r="R12" s="45"/>
      <c r="S12" s="45"/>
    </row>
    <row r="13" ht="15" customHeight="1" spans="1:19">
      <c r="A13" s="42"/>
      <c r="B13" s="27">
        <f t="shared" si="0"/>
        <v>0</v>
      </c>
      <c r="C13" s="27">
        <f t="shared" si="1"/>
        <v>0</v>
      </c>
      <c r="D13" s="45"/>
      <c r="E13" s="45"/>
      <c r="F13" s="45"/>
      <c r="G13" s="45"/>
      <c r="H13" s="45"/>
      <c r="I13" s="45"/>
      <c r="J13" s="45"/>
      <c r="K13" s="45"/>
      <c r="L13" s="45"/>
      <c r="M13" s="27">
        <f t="shared" si="2"/>
        <v>0</v>
      </c>
      <c r="N13" s="45"/>
      <c r="O13" s="45"/>
      <c r="P13" s="45"/>
      <c r="Q13" s="45"/>
      <c r="R13" s="45"/>
      <c r="S13" s="45"/>
    </row>
    <row r="14" ht="15" customHeight="1" spans="1:19">
      <c r="A14" s="44"/>
      <c r="B14" s="27">
        <f t="shared" si="0"/>
        <v>0</v>
      </c>
      <c r="C14" s="27">
        <f t="shared" si="1"/>
        <v>0</v>
      </c>
      <c r="D14" s="45"/>
      <c r="E14" s="45"/>
      <c r="F14" s="45"/>
      <c r="G14" s="45"/>
      <c r="H14" s="45"/>
      <c r="I14" s="45"/>
      <c r="J14" s="45"/>
      <c r="K14" s="45"/>
      <c r="L14" s="45"/>
      <c r="M14" s="27">
        <f t="shared" si="2"/>
        <v>0</v>
      </c>
      <c r="N14" s="45"/>
      <c r="O14" s="45"/>
      <c r="P14" s="45"/>
      <c r="Q14" s="45"/>
      <c r="R14" s="45"/>
      <c r="S14" s="45"/>
    </row>
    <row r="15" ht="15" customHeight="1" spans="1:19">
      <c r="A15" s="44"/>
      <c r="B15" s="27">
        <f t="shared" si="0"/>
        <v>0</v>
      </c>
      <c r="C15" s="27">
        <f t="shared" si="1"/>
        <v>0</v>
      </c>
      <c r="D15" s="45"/>
      <c r="E15" s="45"/>
      <c r="F15" s="45"/>
      <c r="G15" s="45"/>
      <c r="H15" s="45"/>
      <c r="I15" s="45"/>
      <c r="J15" s="45"/>
      <c r="K15" s="45"/>
      <c r="L15" s="45"/>
      <c r="M15" s="27">
        <f t="shared" si="2"/>
        <v>0</v>
      </c>
      <c r="N15" s="45"/>
      <c r="O15" s="45"/>
      <c r="P15" s="45"/>
      <c r="Q15" s="45"/>
      <c r="R15" s="45"/>
      <c r="S15" s="45"/>
    </row>
    <row r="16" ht="15" customHeight="1" spans="1:19">
      <c r="A16" s="44"/>
      <c r="B16" s="27">
        <f t="shared" si="0"/>
        <v>0</v>
      </c>
      <c r="C16" s="27">
        <f t="shared" si="1"/>
        <v>0</v>
      </c>
      <c r="D16" s="45"/>
      <c r="E16" s="45"/>
      <c r="F16" s="45"/>
      <c r="G16" s="45"/>
      <c r="H16" s="45"/>
      <c r="I16" s="45"/>
      <c r="J16" s="45"/>
      <c r="K16" s="45"/>
      <c r="L16" s="45"/>
      <c r="M16" s="27">
        <f t="shared" si="2"/>
        <v>0</v>
      </c>
      <c r="N16" s="45"/>
      <c r="O16" s="45"/>
      <c r="P16" s="45"/>
      <c r="Q16" s="45"/>
      <c r="R16" s="45"/>
      <c r="S16" s="45"/>
    </row>
    <row r="17" ht="15" customHeight="1" spans="1:19">
      <c r="A17" s="44"/>
      <c r="B17" s="27">
        <f t="shared" si="0"/>
        <v>0</v>
      </c>
      <c r="C17" s="27">
        <f t="shared" si="1"/>
        <v>0</v>
      </c>
      <c r="D17" s="45"/>
      <c r="E17" s="45"/>
      <c r="F17" s="45"/>
      <c r="G17" s="45"/>
      <c r="H17" s="45"/>
      <c r="I17" s="45"/>
      <c r="J17" s="45"/>
      <c r="K17" s="45"/>
      <c r="L17" s="45"/>
      <c r="M17" s="27">
        <f t="shared" si="2"/>
        <v>0</v>
      </c>
      <c r="N17" s="45"/>
      <c r="O17" s="45"/>
      <c r="P17" s="45"/>
      <c r="Q17" s="45"/>
      <c r="R17" s="45"/>
      <c r="S17" s="45"/>
    </row>
    <row r="18" ht="15" customHeight="1" spans="1:19">
      <c r="A18" s="44"/>
      <c r="B18" s="27">
        <f t="shared" si="0"/>
        <v>0</v>
      </c>
      <c r="C18" s="27">
        <f t="shared" si="1"/>
        <v>0</v>
      </c>
      <c r="D18" s="45"/>
      <c r="E18" s="45"/>
      <c r="F18" s="45"/>
      <c r="G18" s="45"/>
      <c r="H18" s="45"/>
      <c r="I18" s="45"/>
      <c r="J18" s="45"/>
      <c r="K18" s="45"/>
      <c r="L18" s="45"/>
      <c r="M18" s="27">
        <f t="shared" si="2"/>
        <v>0</v>
      </c>
      <c r="N18" s="45"/>
      <c r="O18" s="45"/>
      <c r="P18" s="45"/>
      <c r="Q18" s="45"/>
      <c r="R18" s="45"/>
      <c r="S18" s="45"/>
    </row>
    <row r="19" ht="15" customHeight="1" spans="1:19">
      <c r="A19" s="44"/>
      <c r="B19" s="27">
        <f t="shared" si="0"/>
        <v>0</v>
      </c>
      <c r="C19" s="27">
        <f t="shared" si="1"/>
        <v>0</v>
      </c>
      <c r="D19" s="45"/>
      <c r="E19" s="45"/>
      <c r="F19" s="45"/>
      <c r="G19" s="45"/>
      <c r="H19" s="45"/>
      <c r="I19" s="45"/>
      <c r="J19" s="45"/>
      <c r="K19" s="45"/>
      <c r="L19" s="45"/>
      <c r="M19" s="27">
        <f t="shared" si="2"/>
        <v>0</v>
      </c>
      <c r="N19" s="45"/>
      <c r="O19" s="45"/>
      <c r="P19" s="45"/>
      <c r="Q19" s="45"/>
      <c r="R19" s="45"/>
      <c r="S19" s="45"/>
    </row>
    <row r="20" ht="15" customHeight="1" spans="1:19">
      <c r="A20" s="116" t="s">
        <v>50</v>
      </c>
      <c r="B20" s="27">
        <f>+B7</f>
        <v>7429.7</v>
      </c>
      <c r="C20" s="85">
        <v>7248.12</v>
      </c>
      <c r="D20" s="27">
        <f>SUM(D7:D19)</f>
        <v>6144.06</v>
      </c>
      <c r="E20" s="27">
        <f t="shared" ref="E20:L20" si="3">SUM(E7:E19)</f>
        <v>0</v>
      </c>
      <c r="F20" s="27">
        <f t="shared" si="3"/>
        <v>0</v>
      </c>
      <c r="G20" s="27">
        <f t="shared" si="3"/>
        <v>0</v>
      </c>
      <c r="H20" s="27">
        <f t="shared" si="3"/>
        <v>0</v>
      </c>
      <c r="I20" s="27">
        <f t="shared" si="3"/>
        <v>0</v>
      </c>
      <c r="J20" s="27">
        <f t="shared" si="3"/>
        <v>0</v>
      </c>
      <c r="K20" s="27">
        <f t="shared" si="3"/>
        <v>0</v>
      </c>
      <c r="L20" s="27">
        <f t="shared" si="3"/>
        <v>0</v>
      </c>
      <c r="M20" s="27">
        <v>1285.64</v>
      </c>
      <c r="N20" s="117">
        <f t="shared" ref="N20:S20" si="4">SUM(N7:N19)</f>
        <v>1285.64</v>
      </c>
      <c r="O20" s="117">
        <f t="shared" si="4"/>
        <v>0</v>
      </c>
      <c r="P20" s="117">
        <f t="shared" si="4"/>
        <v>0</v>
      </c>
      <c r="Q20" s="117">
        <f t="shared" si="4"/>
        <v>0</v>
      </c>
      <c r="R20" s="117">
        <f t="shared" si="4"/>
        <v>0</v>
      </c>
      <c r="S20" s="117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opLeftCell="A31" workbookViewId="0">
      <selection activeCell="D52" sqref="D52"/>
    </sheetView>
  </sheetViews>
  <sheetFormatPr defaultColWidth="9" defaultRowHeight="13.5" outlineLevelCol="7"/>
  <cols>
    <col min="1" max="1" width="15.1166666666667" customWidth="1"/>
    <col min="2" max="2" width="24.35" customWidth="1"/>
    <col min="8" max="8" width="26.35" customWidth="1"/>
  </cols>
  <sheetData>
    <row r="1" ht="28.5" customHeight="1" spans="1:8">
      <c r="A1" s="94" t="s">
        <v>51</v>
      </c>
      <c r="B1" s="95"/>
      <c r="C1" s="95"/>
      <c r="D1" s="95"/>
      <c r="E1" s="95"/>
      <c r="F1" s="95"/>
      <c r="G1" s="95"/>
      <c r="H1" s="95"/>
    </row>
    <row r="2" ht="15" customHeight="1" spans="1:8">
      <c r="A2" s="96"/>
      <c r="B2" s="96"/>
      <c r="C2" s="96"/>
      <c r="D2" s="96"/>
      <c r="E2" s="96"/>
      <c r="F2" s="39"/>
      <c r="G2" s="39" t="s">
        <v>1</v>
      </c>
      <c r="H2" s="39"/>
    </row>
    <row r="3" ht="15" customHeight="1" spans="1:8">
      <c r="A3" s="97" t="s">
        <v>52</v>
      </c>
      <c r="B3" s="97" t="s">
        <v>53</v>
      </c>
      <c r="C3" s="40" t="s">
        <v>5</v>
      </c>
      <c r="D3" s="97" t="s">
        <v>54</v>
      </c>
      <c r="E3" s="40" t="s">
        <v>55</v>
      </c>
      <c r="F3" s="23" t="s">
        <v>56</v>
      </c>
      <c r="G3" s="40" t="s">
        <v>57</v>
      </c>
      <c r="H3" s="40" t="s">
        <v>58</v>
      </c>
    </row>
    <row r="4" spans="1:8">
      <c r="A4" s="98"/>
      <c r="B4" s="98"/>
      <c r="C4" s="41"/>
      <c r="D4" s="98"/>
      <c r="E4" s="41"/>
      <c r="F4" s="99"/>
      <c r="G4" s="41"/>
      <c r="H4" s="41"/>
    </row>
    <row r="5" spans="1:8">
      <c r="A5" s="98"/>
      <c r="B5" s="98"/>
      <c r="C5" s="41"/>
      <c r="D5" s="98"/>
      <c r="E5" s="41"/>
      <c r="F5" s="99"/>
      <c r="G5" s="41"/>
      <c r="H5" s="41"/>
    </row>
    <row r="6" spans="1:8">
      <c r="A6" s="100"/>
      <c r="B6" s="100"/>
      <c r="C6" s="41"/>
      <c r="D6" s="100"/>
      <c r="E6" s="41"/>
      <c r="F6" s="25"/>
      <c r="G6" s="41"/>
      <c r="H6" s="41"/>
    </row>
    <row r="7" ht="25.5" customHeight="1" spans="1:8">
      <c r="A7" s="77">
        <v>201</v>
      </c>
      <c r="B7" s="79" t="s">
        <v>9</v>
      </c>
      <c r="C7" s="27">
        <v>25</v>
      </c>
      <c r="D7" s="43"/>
      <c r="E7" s="43">
        <v>25</v>
      </c>
      <c r="F7" s="43"/>
      <c r="G7" s="43"/>
      <c r="H7" s="43"/>
    </row>
    <row r="8" ht="24" customHeight="1" spans="1:8">
      <c r="A8" s="77">
        <v>20104</v>
      </c>
      <c r="B8" s="79"/>
      <c r="C8" s="27">
        <v>25</v>
      </c>
      <c r="D8" s="45"/>
      <c r="E8" s="45">
        <v>25</v>
      </c>
      <c r="F8" s="45"/>
      <c r="G8" s="45"/>
      <c r="H8" s="45"/>
    </row>
    <row r="9" ht="26.25" customHeight="1" spans="1:8">
      <c r="A9" s="77">
        <v>2010404</v>
      </c>
      <c r="B9" s="79" t="s">
        <v>59</v>
      </c>
      <c r="C9" s="27">
        <v>25</v>
      </c>
      <c r="D9" s="45"/>
      <c r="E9" s="45">
        <v>25</v>
      </c>
      <c r="F9" s="45"/>
      <c r="G9" s="45"/>
      <c r="H9" s="45"/>
    </row>
    <row r="10" ht="15" customHeight="1" spans="1:8">
      <c r="A10" s="77">
        <v>208</v>
      </c>
      <c r="B10" s="79" t="s">
        <v>11</v>
      </c>
      <c r="C10" s="27">
        <f>+D10</f>
        <v>50.36</v>
      </c>
      <c r="D10" s="45">
        <f>+D12</f>
        <v>50.36</v>
      </c>
      <c r="E10" s="45"/>
      <c r="F10" s="45"/>
      <c r="G10" s="45"/>
      <c r="H10" s="45"/>
    </row>
    <row r="11" ht="15" customHeight="1" spans="1:8">
      <c r="A11" s="77">
        <v>20805</v>
      </c>
      <c r="B11" s="79" t="s">
        <v>60</v>
      </c>
      <c r="C11" s="27">
        <f>+D11</f>
        <v>50.36</v>
      </c>
      <c r="D11" s="45">
        <f>+D12</f>
        <v>50.36</v>
      </c>
      <c r="E11" s="45"/>
      <c r="F11" s="45"/>
      <c r="G11" s="45"/>
      <c r="H11" s="45"/>
    </row>
    <row r="12" ht="15" customHeight="1" spans="1:8">
      <c r="A12" s="77">
        <v>2080505</v>
      </c>
      <c r="B12" s="79" t="s">
        <v>61</v>
      </c>
      <c r="C12" s="27">
        <f>+D12</f>
        <v>50.36</v>
      </c>
      <c r="D12" s="45">
        <v>50.36</v>
      </c>
      <c r="E12" s="45"/>
      <c r="F12" s="45"/>
      <c r="G12" s="45"/>
      <c r="H12" s="45"/>
    </row>
    <row r="13" ht="15" customHeight="1" spans="1:8">
      <c r="A13" s="77">
        <v>210</v>
      </c>
      <c r="B13" s="79" t="s">
        <v>13</v>
      </c>
      <c r="C13" s="27">
        <v>20.14</v>
      </c>
      <c r="D13" s="45">
        <v>20.14</v>
      </c>
      <c r="E13" s="45"/>
      <c r="F13" s="45"/>
      <c r="G13" s="45"/>
      <c r="H13" s="45"/>
    </row>
    <row r="14" ht="15" customHeight="1" spans="1:8">
      <c r="A14" s="77">
        <v>21011</v>
      </c>
      <c r="B14" s="101" t="s">
        <v>62</v>
      </c>
      <c r="C14" s="27">
        <v>20.14</v>
      </c>
      <c r="D14" s="45">
        <v>20.14</v>
      </c>
      <c r="E14" s="45"/>
      <c r="F14" s="45"/>
      <c r="G14" s="45"/>
      <c r="H14" s="45"/>
    </row>
    <row r="15" ht="15" customHeight="1" spans="1:8">
      <c r="A15" s="77">
        <v>2101101</v>
      </c>
      <c r="B15" s="79" t="s">
        <v>63</v>
      </c>
      <c r="C15" s="27">
        <v>20.14</v>
      </c>
      <c r="D15" s="45">
        <v>20.14</v>
      </c>
      <c r="E15" s="45"/>
      <c r="F15" s="45"/>
      <c r="G15" s="45"/>
      <c r="H15" s="45"/>
    </row>
    <row r="16" ht="15" customHeight="1" spans="1:8">
      <c r="A16" s="77">
        <v>213</v>
      </c>
      <c r="B16" s="79" t="s">
        <v>15</v>
      </c>
      <c r="C16" s="27">
        <v>527.15</v>
      </c>
      <c r="D16" s="45">
        <v>527.15</v>
      </c>
      <c r="E16" s="45"/>
      <c r="F16" s="45"/>
      <c r="G16" s="45"/>
      <c r="H16" s="45"/>
    </row>
    <row r="17" ht="15" customHeight="1" spans="1:8">
      <c r="A17" s="77">
        <v>21302</v>
      </c>
      <c r="B17" s="79" t="s">
        <v>64</v>
      </c>
      <c r="C17" s="27">
        <v>527.15</v>
      </c>
      <c r="D17" s="45">
        <v>527.15</v>
      </c>
      <c r="E17" s="45"/>
      <c r="F17" s="45"/>
      <c r="G17" s="45"/>
      <c r="H17" s="45"/>
    </row>
    <row r="18" ht="15" customHeight="1" spans="1:8">
      <c r="A18" s="77">
        <v>2130201</v>
      </c>
      <c r="B18" s="79" t="s">
        <v>65</v>
      </c>
      <c r="C18" s="27">
        <v>527.15</v>
      </c>
      <c r="D18" s="45">
        <v>527.15</v>
      </c>
      <c r="E18" s="45"/>
      <c r="F18" s="45"/>
      <c r="G18" s="45"/>
      <c r="H18" s="45"/>
    </row>
    <row r="19" ht="14" customHeight="1" spans="1:8">
      <c r="A19" s="77">
        <v>211</v>
      </c>
      <c r="B19" s="79" t="s">
        <v>17</v>
      </c>
      <c r="C19" s="27">
        <f>C20+C23</f>
        <v>3285.62</v>
      </c>
      <c r="D19" s="45"/>
      <c r="E19" s="45">
        <v>3285.62</v>
      </c>
      <c r="F19" s="45"/>
      <c r="G19" s="45"/>
      <c r="H19" s="45"/>
    </row>
    <row r="20" ht="15" customHeight="1" spans="1:8">
      <c r="A20" s="77">
        <v>21104</v>
      </c>
      <c r="B20" s="79" t="s">
        <v>66</v>
      </c>
      <c r="C20" s="27">
        <v>199</v>
      </c>
      <c r="D20" s="45"/>
      <c r="E20" s="45">
        <v>199</v>
      </c>
      <c r="F20" s="45"/>
      <c r="G20" s="45"/>
      <c r="H20" s="45"/>
    </row>
    <row r="21" ht="15" customHeight="1" spans="1:8">
      <c r="A21" s="77">
        <v>2110406</v>
      </c>
      <c r="B21" s="79" t="s">
        <v>67</v>
      </c>
      <c r="C21" s="27">
        <v>9</v>
      </c>
      <c r="D21" s="45"/>
      <c r="E21" s="45">
        <v>9</v>
      </c>
      <c r="F21" s="45"/>
      <c r="G21" s="45"/>
      <c r="H21" s="45"/>
    </row>
    <row r="22" ht="15" customHeight="1" spans="1:8">
      <c r="A22" s="77">
        <v>2110404</v>
      </c>
      <c r="B22" s="79" t="s">
        <v>68</v>
      </c>
      <c r="C22" s="27">
        <v>190</v>
      </c>
      <c r="D22" s="45"/>
      <c r="E22" s="45">
        <v>190</v>
      </c>
      <c r="F22" s="45"/>
      <c r="G22" s="45"/>
      <c r="H22" s="45"/>
    </row>
    <row r="23" ht="15" customHeight="1" spans="1:8">
      <c r="A23" s="77">
        <v>21105</v>
      </c>
      <c r="B23" s="101" t="s">
        <v>69</v>
      </c>
      <c r="C23" s="27">
        <v>3086.62</v>
      </c>
      <c r="D23" s="45"/>
      <c r="E23" s="45">
        <v>3086.62</v>
      </c>
      <c r="F23" s="45"/>
      <c r="G23" s="45"/>
      <c r="H23" s="45"/>
    </row>
    <row r="24" ht="15" customHeight="1" spans="1:8">
      <c r="A24" s="77">
        <v>2110501</v>
      </c>
      <c r="B24" s="79" t="s">
        <v>70</v>
      </c>
      <c r="C24" s="27">
        <v>1517.62</v>
      </c>
      <c r="D24" s="45"/>
      <c r="E24" s="45">
        <v>1517.62</v>
      </c>
      <c r="F24" s="45"/>
      <c r="G24" s="45"/>
      <c r="H24" s="45"/>
    </row>
    <row r="25" ht="15" customHeight="1" spans="1:8">
      <c r="A25" s="77">
        <v>2110503</v>
      </c>
      <c r="B25" s="79" t="s">
        <v>71</v>
      </c>
      <c r="C25" s="27">
        <v>44</v>
      </c>
      <c r="D25" s="45"/>
      <c r="E25" s="45">
        <v>44</v>
      </c>
      <c r="F25" s="45"/>
      <c r="G25" s="45"/>
      <c r="H25" s="45"/>
    </row>
    <row r="26" ht="15" customHeight="1" spans="1:8">
      <c r="A26" s="77">
        <v>2110506</v>
      </c>
      <c r="B26" s="79" t="s">
        <v>72</v>
      </c>
      <c r="C26" s="27">
        <v>187</v>
      </c>
      <c r="D26" s="45"/>
      <c r="E26" s="45">
        <v>187</v>
      </c>
      <c r="F26" s="45"/>
      <c r="G26" s="45"/>
      <c r="H26" s="45"/>
    </row>
    <row r="27" ht="15" customHeight="1" spans="1:8">
      <c r="A27" s="77">
        <v>2110507</v>
      </c>
      <c r="B27" s="79" t="s">
        <v>73</v>
      </c>
      <c r="C27" s="27">
        <v>1150</v>
      </c>
      <c r="D27" s="45"/>
      <c r="E27" s="45">
        <v>1150</v>
      </c>
      <c r="F27" s="45"/>
      <c r="G27" s="45"/>
      <c r="H27" s="45"/>
    </row>
    <row r="28" ht="15" customHeight="1" spans="1:8">
      <c r="A28" s="77">
        <v>2110599</v>
      </c>
      <c r="B28" s="79" t="s">
        <v>74</v>
      </c>
      <c r="C28" s="27">
        <v>188</v>
      </c>
      <c r="D28" s="45"/>
      <c r="E28" s="45">
        <v>188</v>
      </c>
      <c r="F28" s="45"/>
      <c r="G28" s="45"/>
      <c r="H28" s="45"/>
    </row>
    <row r="29" ht="15" customHeight="1" spans="1:8">
      <c r="A29" s="77">
        <v>213</v>
      </c>
      <c r="B29" s="79" t="s">
        <v>19</v>
      </c>
      <c r="C29" s="27">
        <v>470.79</v>
      </c>
      <c r="D29" s="45"/>
      <c r="E29" s="45">
        <v>470.79</v>
      </c>
      <c r="F29" s="45"/>
      <c r="G29" s="45"/>
      <c r="H29" s="45"/>
    </row>
    <row r="30" ht="15" customHeight="1" spans="1:8">
      <c r="A30" s="77">
        <v>21302</v>
      </c>
      <c r="B30" s="79" t="s">
        <v>64</v>
      </c>
      <c r="C30" s="27">
        <v>470.79</v>
      </c>
      <c r="D30" s="45"/>
      <c r="E30" s="45">
        <v>470.79</v>
      </c>
      <c r="F30" s="45"/>
      <c r="G30" s="45"/>
      <c r="H30" s="45"/>
    </row>
    <row r="31" ht="15" customHeight="1" spans="1:8">
      <c r="A31" s="77">
        <v>2130204</v>
      </c>
      <c r="B31" s="79" t="s">
        <v>75</v>
      </c>
      <c r="C31" s="27">
        <v>109.24</v>
      </c>
      <c r="D31" s="45"/>
      <c r="E31" s="45">
        <v>109.24</v>
      </c>
      <c r="F31" s="45"/>
      <c r="G31" s="45"/>
      <c r="H31" s="45"/>
    </row>
    <row r="32" ht="15" customHeight="1" spans="1:8">
      <c r="A32" s="77">
        <v>2130205</v>
      </c>
      <c r="B32" s="79" t="s">
        <v>76</v>
      </c>
      <c r="C32" s="27">
        <v>28</v>
      </c>
      <c r="D32" s="45"/>
      <c r="E32" s="45">
        <v>28</v>
      </c>
      <c r="F32" s="45"/>
      <c r="G32" s="45"/>
      <c r="H32" s="45"/>
    </row>
    <row r="33" ht="15" customHeight="1" spans="1:8">
      <c r="A33" s="77">
        <v>2130207</v>
      </c>
      <c r="B33" s="79" t="s">
        <v>77</v>
      </c>
      <c r="C33" s="27">
        <v>53.6</v>
      </c>
      <c r="D33" s="45"/>
      <c r="E33" s="45">
        <v>53.6</v>
      </c>
      <c r="F33" s="45"/>
      <c r="G33" s="45"/>
      <c r="H33" s="45"/>
    </row>
    <row r="34" ht="15" customHeight="1" spans="1:8">
      <c r="A34" s="77">
        <v>2130221</v>
      </c>
      <c r="B34" s="79" t="s">
        <v>78</v>
      </c>
      <c r="C34" s="27">
        <v>5</v>
      </c>
      <c r="D34" s="45"/>
      <c r="E34" s="45">
        <v>5</v>
      </c>
      <c r="F34" s="45"/>
      <c r="G34" s="45"/>
      <c r="H34" s="45"/>
    </row>
    <row r="35" ht="15" customHeight="1" spans="1:8">
      <c r="A35" s="77">
        <v>2130234</v>
      </c>
      <c r="B35" s="79" t="s">
        <v>79</v>
      </c>
      <c r="C35" s="27">
        <v>273.65</v>
      </c>
      <c r="D35" s="45"/>
      <c r="E35" s="45">
        <v>273.65</v>
      </c>
      <c r="F35" s="45"/>
      <c r="G35" s="45"/>
      <c r="H35" s="45"/>
    </row>
    <row r="36" ht="15" customHeight="1" spans="1:8">
      <c r="A36" s="77">
        <v>2130236</v>
      </c>
      <c r="B36" s="79" t="s">
        <v>80</v>
      </c>
      <c r="C36" s="27">
        <v>1.3</v>
      </c>
      <c r="D36" s="45"/>
      <c r="E36" s="45">
        <v>1.3</v>
      </c>
      <c r="F36" s="45"/>
      <c r="G36" s="45"/>
      <c r="H36" s="45"/>
    </row>
    <row r="37" ht="15" customHeight="1" spans="1:8">
      <c r="A37" s="77">
        <v>220</v>
      </c>
      <c r="B37" s="102" t="s">
        <v>21</v>
      </c>
      <c r="C37" s="27">
        <v>2975.64</v>
      </c>
      <c r="D37" s="45">
        <v>5.51</v>
      </c>
      <c r="E37" s="45">
        <v>2970.13</v>
      </c>
      <c r="F37" s="45"/>
      <c r="G37" s="45"/>
      <c r="H37" s="45"/>
    </row>
    <row r="38" ht="15" customHeight="1" spans="1:8">
      <c r="A38" s="77">
        <v>22001</v>
      </c>
      <c r="B38" s="102" t="s">
        <v>81</v>
      </c>
      <c r="C38" s="27">
        <v>2975.64</v>
      </c>
      <c r="D38" s="45">
        <v>5.51</v>
      </c>
      <c r="E38" s="45">
        <v>2970.13</v>
      </c>
      <c r="F38" s="45"/>
      <c r="G38" s="45"/>
      <c r="H38" s="45"/>
    </row>
    <row r="39" ht="15" customHeight="1" spans="1:8">
      <c r="A39" s="77">
        <v>2200104</v>
      </c>
      <c r="B39" s="102" t="s">
        <v>82</v>
      </c>
      <c r="C39" s="27">
        <v>1083.1</v>
      </c>
      <c r="D39" s="45"/>
      <c r="E39" s="45">
        <v>1083.1</v>
      </c>
      <c r="F39" s="45"/>
      <c r="G39" s="45"/>
      <c r="H39" s="45"/>
    </row>
    <row r="40" ht="15" customHeight="1" spans="1:8">
      <c r="A40" s="77">
        <v>2200106</v>
      </c>
      <c r="B40" s="101" t="s">
        <v>83</v>
      </c>
      <c r="C40" s="27">
        <v>1119.02</v>
      </c>
      <c r="D40" s="45"/>
      <c r="E40" s="45">
        <v>1119.02</v>
      </c>
      <c r="F40" s="45"/>
      <c r="G40" s="45"/>
      <c r="H40" s="45"/>
    </row>
    <row r="41" ht="15" customHeight="1" spans="1:8">
      <c r="A41" s="77">
        <v>2200109</v>
      </c>
      <c r="B41" s="101" t="s">
        <v>84</v>
      </c>
      <c r="C41" s="27">
        <v>309.65</v>
      </c>
      <c r="D41" s="45"/>
      <c r="E41" s="45">
        <v>309.65</v>
      </c>
      <c r="F41" s="45"/>
      <c r="G41" s="45"/>
      <c r="H41" s="45"/>
    </row>
    <row r="42" ht="15" customHeight="1" spans="1:8">
      <c r="A42" s="77">
        <v>2200114</v>
      </c>
      <c r="B42" s="101" t="s">
        <v>85</v>
      </c>
      <c r="C42" s="27">
        <v>60.16</v>
      </c>
      <c r="D42" s="45"/>
      <c r="E42" s="45">
        <v>60.16</v>
      </c>
      <c r="F42" s="45"/>
      <c r="G42" s="45"/>
      <c r="H42" s="45"/>
    </row>
    <row r="43" ht="15" customHeight="1" spans="1:8">
      <c r="A43" s="77">
        <v>2200150</v>
      </c>
      <c r="B43" s="101" t="s">
        <v>86</v>
      </c>
      <c r="C43" s="27">
        <v>5.51</v>
      </c>
      <c r="D43" s="45">
        <v>5.51</v>
      </c>
      <c r="E43" s="45"/>
      <c r="F43" s="45"/>
      <c r="G43" s="45"/>
      <c r="H43" s="45"/>
    </row>
    <row r="44" ht="15" customHeight="1" spans="1:8">
      <c r="A44" s="77">
        <v>2200199</v>
      </c>
      <c r="B44" s="101" t="s">
        <v>87</v>
      </c>
      <c r="C44" s="27">
        <v>398.2</v>
      </c>
      <c r="D44" s="45"/>
      <c r="E44" s="45">
        <v>398.2</v>
      </c>
      <c r="F44" s="45"/>
      <c r="G44" s="45"/>
      <c r="H44" s="45"/>
    </row>
    <row r="45" ht="15" customHeight="1" spans="1:8">
      <c r="A45" s="77">
        <v>224</v>
      </c>
      <c r="B45" s="79" t="s">
        <v>23</v>
      </c>
      <c r="C45" s="27">
        <v>75</v>
      </c>
      <c r="D45" s="45"/>
      <c r="E45" s="45">
        <v>75</v>
      </c>
      <c r="F45" s="45"/>
      <c r="G45" s="45"/>
      <c r="H45" s="45"/>
    </row>
    <row r="46" ht="15" customHeight="1" spans="1:8">
      <c r="A46" s="77">
        <v>22499</v>
      </c>
      <c r="B46" s="79" t="s">
        <v>88</v>
      </c>
      <c r="C46" s="27">
        <v>75</v>
      </c>
      <c r="D46" s="45"/>
      <c r="E46" s="45">
        <v>75</v>
      </c>
      <c r="F46" s="45"/>
      <c r="G46" s="45"/>
      <c r="H46" s="45"/>
    </row>
    <row r="47" ht="15" customHeight="1" spans="1:8">
      <c r="A47" s="77">
        <v>2249999</v>
      </c>
      <c r="B47" s="101" t="s">
        <v>88</v>
      </c>
      <c r="C47" s="27">
        <v>75</v>
      </c>
      <c r="D47" s="45"/>
      <c r="E47" s="45">
        <v>75</v>
      </c>
      <c r="F47" s="45"/>
      <c r="G47" s="45"/>
      <c r="H47" s="45"/>
    </row>
    <row r="48" customHeight="1" spans="1:8">
      <c r="A48" s="81"/>
      <c r="B48" s="57" t="s">
        <v>50</v>
      </c>
      <c r="C48" s="27">
        <f>C7+C10+C13+C16+C19+C29+C37+C45</f>
        <v>7429.7</v>
      </c>
      <c r="D48" s="27">
        <f>D10+D13+D16+D37</f>
        <v>603.16</v>
      </c>
      <c r="E48" s="27">
        <f>E7+E19+E29+E37+E45</f>
        <v>6826.54</v>
      </c>
      <c r="F48" s="27">
        <f>F23+F19+F7</f>
        <v>0</v>
      </c>
      <c r="G48" s="27">
        <f>G23+G19+G7</f>
        <v>0</v>
      </c>
      <c r="H48" s="27">
        <f>H23+H19+H7</f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13" workbookViewId="0">
      <selection activeCell="E33" sqref="E33"/>
    </sheetView>
  </sheetViews>
  <sheetFormatPr defaultColWidth="9" defaultRowHeight="13.5"/>
  <cols>
    <col min="1" max="1" width="15.6416666666667" customWidth="1"/>
    <col min="5" max="5" width="15.6416666666667" customWidth="1"/>
    <col min="10" max="10" width="10.35" customWidth="1"/>
  </cols>
  <sheetData>
    <row r="1" ht="27.75" customHeight="1" spans="1:10">
      <c r="A1" s="47" t="s">
        <v>89</v>
      </c>
      <c r="B1" s="47"/>
      <c r="C1" s="47"/>
      <c r="D1" s="47"/>
      <c r="E1" s="47"/>
      <c r="F1" s="47"/>
      <c r="G1" s="47"/>
      <c r="H1" s="47"/>
      <c r="I1" s="47"/>
      <c r="J1" s="47"/>
    </row>
    <row r="2" ht="15" customHeight="1" spans="1:10">
      <c r="A2" s="82" t="s">
        <v>90</v>
      </c>
      <c r="B2" s="82"/>
      <c r="C2" s="82"/>
      <c r="D2" s="82"/>
      <c r="E2" s="82"/>
      <c r="F2" s="82"/>
      <c r="G2" s="82"/>
      <c r="H2" s="82"/>
      <c r="I2" s="82"/>
      <c r="J2" s="82"/>
    </row>
    <row r="3" ht="25.2" customHeight="1" spans="1:10">
      <c r="A3" s="83" t="s">
        <v>91</v>
      </c>
      <c r="B3" s="83"/>
      <c r="C3" s="83"/>
      <c r="D3" s="83"/>
      <c r="E3" s="83" t="s">
        <v>92</v>
      </c>
      <c r="F3" s="83"/>
      <c r="G3" s="83"/>
      <c r="H3" s="83"/>
      <c r="I3" s="83"/>
      <c r="J3" s="83"/>
    </row>
    <row r="4" ht="15" customHeight="1" spans="1:10">
      <c r="A4" s="83" t="s">
        <v>4</v>
      </c>
      <c r="B4" s="30" t="s">
        <v>5</v>
      </c>
      <c r="C4" s="30" t="s">
        <v>6</v>
      </c>
      <c r="D4" s="30" t="s">
        <v>7</v>
      </c>
      <c r="E4" s="83" t="s">
        <v>4</v>
      </c>
      <c r="F4" s="30" t="s">
        <v>5</v>
      </c>
      <c r="G4" s="83" t="s">
        <v>39</v>
      </c>
      <c r="H4" s="83"/>
      <c r="I4" s="83" t="s">
        <v>40</v>
      </c>
      <c r="J4" s="83"/>
    </row>
    <row r="5" ht="36" spans="1:10">
      <c r="A5" s="83"/>
      <c r="B5" s="30"/>
      <c r="C5" s="30"/>
      <c r="D5" s="30"/>
      <c r="E5" s="83"/>
      <c r="F5" s="30"/>
      <c r="G5" s="30" t="s">
        <v>6</v>
      </c>
      <c r="H5" s="30" t="s">
        <v>7</v>
      </c>
      <c r="I5" s="30" t="s">
        <v>6</v>
      </c>
      <c r="J5" s="30" t="s">
        <v>7</v>
      </c>
    </row>
    <row r="6" ht="25.2" customHeight="1" spans="1:10">
      <c r="A6" s="84" t="s">
        <v>93</v>
      </c>
      <c r="B6" s="85">
        <v>6144.06</v>
      </c>
      <c r="C6" s="86">
        <v>6144.06</v>
      </c>
      <c r="D6" s="86">
        <f>D7+D8+D9</f>
        <v>0</v>
      </c>
      <c r="E6" s="52" t="s">
        <v>9</v>
      </c>
      <c r="F6" s="85">
        <v>25</v>
      </c>
      <c r="G6" s="87">
        <v>25</v>
      </c>
      <c r="H6" s="87"/>
      <c r="I6" s="87"/>
      <c r="J6" s="87"/>
    </row>
    <row r="7" ht="25.2" customHeight="1" spans="1:10">
      <c r="A7" s="84" t="s">
        <v>94</v>
      </c>
      <c r="B7" s="85">
        <f>+B6</f>
        <v>6144.06</v>
      </c>
      <c r="C7" s="86">
        <v>6144.06</v>
      </c>
      <c r="D7" s="86"/>
      <c r="E7" s="52" t="s">
        <v>11</v>
      </c>
      <c r="F7" s="85">
        <v>50.36</v>
      </c>
      <c r="G7" s="87">
        <v>50.36</v>
      </c>
      <c r="H7" s="87"/>
      <c r="I7" s="87"/>
      <c r="J7" s="87"/>
    </row>
    <row r="8" ht="25.2" customHeight="1" spans="1:10">
      <c r="A8" s="84" t="s">
        <v>95</v>
      </c>
      <c r="B8" s="85">
        <f t="shared" ref="B8:B14" si="0">SUM(C8:D8)</f>
        <v>0</v>
      </c>
      <c r="C8" s="86"/>
      <c r="D8" s="86"/>
      <c r="E8" s="52" t="s">
        <v>13</v>
      </c>
      <c r="F8" s="85">
        <v>20.14</v>
      </c>
      <c r="G8" s="87">
        <v>20.14</v>
      </c>
      <c r="H8" s="87"/>
      <c r="I8" s="87"/>
      <c r="J8" s="87"/>
    </row>
    <row r="9" ht="25.2" customHeight="1" spans="1:10">
      <c r="A9" s="84" t="s">
        <v>96</v>
      </c>
      <c r="B9" s="85">
        <f t="shared" si="0"/>
        <v>0</v>
      </c>
      <c r="C9" s="86"/>
      <c r="D9" s="86"/>
      <c r="E9" s="52" t="s">
        <v>15</v>
      </c>
      <c r="F9" s="85">
        <v>527.15</v>
      </c>
      <c r="G9" s="87">
        <v>527.15</v>
      </c>
      <c r="H9" s="87"/>
      <c r="I9" s="87"/>
      <c r="J9" s="87"/>
    </row>
    <row r="10" ht="25.2" customHeight="1" spans="1:10">
      <c r="A10" s="88"/>
      <c r="B10" s="85">
        <f t="shared" si="0"/>
        <v>0</v>
      </c>
      <c r="C10" s="86"/>
      <c r="D10" s="86"/>
      <c r="E10" s="52" t="s">
        <v>17</v>
      </c>
      <c r="F10" s="85">
        <v>3285.62</v>
      </c>
      <c r="G10" s="89">
        <v>3285.62</v>
      </c>
      <c r="H10" s="87"/>
      <c r="I10" s="87"/>
      <c r="J10" s="87"/>
    </row>
    <row r="11" ht="25.2" customHeight="1" spans="1:10">
      <c r="A11" s="88"/>
      <c r="B11" s="85">
        <f t="shared" si="0"/>
        <v>0</v>
      </c>
      <c r="C11" s="86"/>
      <c r="D11" s="86"/>
      <c r="E11" s="52" t="s">
        <v>19</v>
      </c>
      <c r="F11" s="85">
        <v>470.79</v>
      </c>
      <c r="G11" s="89">
        <v>470.79</v>
      </c>
      <c r="H11" s="87"/>
      <c r="I11" s="87"/>
      <c r="J11" s="87"/>
    </row>
    <row r="12" ht="25.2" customHeight="1" spans="1:10">
      <c r="A12" s="90"/>
      <c r="B12" s="85">
        <f t="shared" si="0"/>
        <v>0</v>
      </c>
      <c r="C12" s="86"/>
      <c r="D12" s="86"/>
      <c r="E12" s="52" t="s">
        <v>21</v>
      </c>
      <c r="F12" s="85">
        <v>2975.64</v>
      </c>
      <c r="G12" s="89">
        <v>2975.64</v>
      </c>
      <c r="H12" s="87"/>
      <c r="I12" s="87"/>
      <c r="J12" s="87"/>
    </row>
    <row r="13" ht="25.2" customHeight="1" spans="1:10">
      <c r="A13" s="90"/>
      <c r="B13" s="85">
        <f t="shared" si="0"/>
        <v>0</v>
      </c>
      <c r="C13" s="86"/>
      <c r="D13" s="86"/>
      <c r="E13" s="52" t="s">
        <v>23</v>
      </c>
      <c r="F13" s="85">
        <v>75</v>
      </c>
      <c r="G13" s="89">
        <v>75</v>
      </c>
      <c r="H13" s="87"/>
      <c r="I13" s="87"/>
      <c r="J13" s="87"/>
    </row>
    <row r="14" ht="25.2" customHeight="1" spans="1:10">
      <c r="A14" s="90"/>
      <c r="B14" s="85">
        <f t="shared" si="0"/>
        <v>0</v>
      </c>
      <c r="C14" s="86"/>
      <c r="D14" s="86"/>
      <c r="E14" s="52"/>
      <c r="F14" s="85">
        <f>SUM(G14:J14)</f>
        <v>0</v>
      </c>
      <c r="G14" s="87"/>
      <c r="H14" s="87"/>
      <c r="I14" s="87"/>
      <c r="J14" s="87"/>
    </row>
    <row r="15" ht="25.2" customHeight="1" spans="1:10">
      <c r="A15" s="91" t="s">
        <v>97</v>
      </c>
      <c r="B15" s="85">
        <f>+B6</f>
        <v>6144.06</v>
      </c>
      <c r="C15" s="85">
        <f>C6</f>
        <v>6144.06</v>
      </c>
      <c r="D15" s="85">
        <f>D6</f>
        <v>0</v>
      </c>
      <c r="E15" s="91" t="s">
        <v>98</v>
      </c>
      <c r="F15" s="85">
        <f>SUM(F6:F14)</f>
        <v>7429.7</v>
      </c>
      <c r="G15" s="85">
        <f>SUM(G6:G14)</f>
        <v>7429.7</v>
      </c>
      <c r="H15" s="85">
        <f>SUM(H6:H14)</f>
        <v>0</v>
      </c>
      <c r="I15" s="85">
        <f>SUM(I6:I14)</f>
        <v>0</v>
      </c>
      <c r="J15" s="85">
        <f>SUM(J6:J14)</f>
        <v>0</v>
      </c>
    </row>
    <row r="16" ht="25.2" customHeight="1" spans="1:10">
      <c r="A16" s="92" t="s">
        <v>99</v>
      </c>
      <c r="B16" s="85">
        <v>1285.64</v>
      </c>
      <c r="C16" s="93">
        <v>1285.64</v>
      </c>
      <c r="D16" s="86">
        <f>D17+D18+D19</f>
        <v>0</v>
      </c>
      <c r="E16" s="90" t="s">
        <v>100</v>
      </c>
      <c r="F16" s="85"/>
      <c r="G16" s="87"/>
      <c r="H16" s="87"/>
      <c r="I16" s="87"/>
      <c r="J16" s="87"/>
    </row>
    <row r="17" ht="25.2" customHeight="1" spans="1:10">
      <c r="A17" s="92" t="s">
        <v>94</v>
      </c>
      <c r="B17" s="27">
        <f>C17+M17</f>
        <v>1285.64</v>
      </c>
      <c r="C17" s="86">
        <v>1285.64</v>
      </c>
      <c r="D17" s="86"/>
      <c r="E17" s="90"/>
      <c r="F17" s="85"/>
      <c r="G17" s="87"/>
      <c r="H17" s="87"/>
      <c r="I17" s="87"/>
      <c r="J17" s="87"/>
    </row>
    <row r="18" ht="25.2" customHeight="1" spans="1:10">
      <c r="A18" s="92" t="s">
        <v>95</v>
      </c>
      <c r="B18" s="85">
        <f>C18+D18</f>
        <v>0</v>
      </c>
      <c r="C18" s="86"/>
      <c r="D18" s="86"/>
      <c r="E18" s="90"/>
      <c r="F18" s="85"/>
      <c r="G18" s="87"/>
      <c r="H18" s="87"/>
      <c r="I18" s="87"/>
      <c r="J18" s="87"/>
    </row>
    <row r="19" ht="33" customHeight="1" spans="1:10">
      <c r="A19" s="92" t="s">
        <v>96</v>
      </c>
      <c r="B19" s="85">
        <f>C19+D19</f>
        <v>0</v>
      </c>
      <c r="C19" s="86"/>
      <c r="D19" s="86"/>
      <c r="E19" s="90"/>
      <c r="F19" s="85"/>
      <c r="G19" s="87"/>
      <c r="H19" s="87"/>
      <c r="I19" s="87"/>
      <c r="J19" s="87"/>
    </row>
    <row r="20" ht="28.95" customHeight="1" spans="1:10">
      <c r="A20" s="91" t="s">
        <v>32</v>
      </c>
      <c r="B20" s="85">
        <f>B6+B16</f>
        <v>7429.7</v>
      </c>
      <c r="C20" s="85">
        <f>C6+C16</f>
        <v>7429.7</v>
      </c>
      <c r="D20" s="85">
        <f>SUM(D15:D19)</f>
        <v>0</v>
      </c>
      <c r="E20" s="91" t="s">
        <v>33</v>
      </c>
      <c r="F20" s="85">
        <f>SUM(F15:F19)</f>
        <v>7429.7</v>
      </c>
      <c r="G20" s="85">
        <f>SUM(G15:G19)</f>
        <v>7429.7</v>
      </c>
      <c r="H20" s="85">
        <f>SUM(H15:H19)</f>
        <v>0</v>
      </c>
      <c r="I20" s="85">
        <f>SUM(I15:I19)</f>
        <v>0</v>
      </c>
      <c r="J20" s="85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31" workbookViewId="0">
      <selection activeCell="M39" sqref="M39"/>
    </sheetView>
  </sheetViews>
  <sheetFormatPr defaultColWidth="9" defaultRowHeight="13.5"/>
  <cols>
    <col min="1" max="1" width="13" customWidth="1"/>
    <col min="2" max="2" width="15.2333333333333" customWidth="1"/>
    <col min="3" max="3" width="11.7583333333333" customWidth="1"/>
    <col min="4" max="4" width="12" customWidth="1"/>
    <col min="5" max="5" width="15" customWidth="1"/>
    <col min="6" max="6" width="13" customWidth="1"/>
    <col min="7" max="7" width="17.6416666666667" customWidth="1"/>
  </cols>
  <sheetData>
    <row r="1" ht="28.5" customHeight="1" spans="1:9">
      <c r="A1" s="22" t="s">
        <v>101</v>
      </c>
      <c r="B1" s="47"/>
      <c r="C1" s="47"/>
      <c r="D1" s="47"/>
      <c r="E1" s="47"/>
      <c r="F1" s="47"/>
      <c r="G1" s="47"/>
    </row>
    <row r="2" ht="15" customHeight="1" spans="1:9">
      <c r="A2" s="38"/>
      <c r="B2" s="38"/>
      <c r="C2" s="38"/>
      <c r="D2" s="38"/>
      <c r="E2" s="38"/>
      <c r="F2" s="38"/>
      <c r="G2" s="39" t="s">
        <v>1</v>
      </c>
    </row>
    <row r="3" s="71" customFormat="1" ht="26.25" customHeight="1" spans="1:9">
      <c r="A3" s="72" t="s">
        <v>102</v>
      </c>
      <c r="B3" s="72" t="s">
        <v>102</v>
      </c>
      <c r="C3" s="72" t="s">
        <v>36</v>
      </c>
      <c r="D3" s="72" t="s">
        <v>54</v>
      </c>
      <c r="E3" s="73"/>
      <c r="F3" s="73"/>
      <c r="G3" s="74" t="s">
        <v>103</v>
      </c>
    </row>
    <row r="4" s="71" customFormat="1" ht="24" customHeight="1" spans="1:9">
      <c r="A4" s="72" t="s">
        <v>104</v>
      </c>
      <c r="B4" s="72" t="s">
        <v>105</v>
      </c>
      <c r="C4" s="73"/>
      <c r="D4" s="75" t="s">
        <v>106</v>
      </c>
      <c r="E4" s="72" t="s">
        <v>107</v>
      </c>
      <c r="F4" s="72" t="s">
        <v>108</v>
      </c>
      <c r="G4" s="76"/>
    </row>
    <row r="5" ht="24" customHeight="1" spans="1:9">
      <c r="A5" s="77">
        <v>201</v>
      </c>
      <c r="B5" s="44" t="s">
        <v>9</v>
      </c>
      <c r="C5" s="27">
        <v>25</v>
      </c>
      <c r="D5" s="27">
        <v>25</v>
      </c>
      <c r="E5" s="78"/>
      <c r="F5" s="78"/>
      <c r="G5" s="43">
        <v>25</v>
      </c>
    </row>
    <row r="6" ht="24" customHeight="1" spans="1:9">
      <c r="A6" s="77">
        <v>20104</v>
      </c>
      <c r="B6" s="79" t="s">
        <v>109</v>
      </c>
      <c r="C6" s="27">
        <v>25</v>
      </c>
      <c r="D6" s="27">
        <v>25</v>
      </c>
      <c r="E6" s="78"/>
      <c r="F6" s="78"/>
      <c r="G6" s="43">
        <v>25</v>
      </c>
      <c r="H6" s="31"/>
    </row>
    <row r="7" ht="24" customHeight="1" spans="1:9">
      <c r="A7" s="77">
        <v>2010404</v>
      </c>
      <c r="B7" s="79" t="s">
        <v>59</v>
      </c>
      <c r="C7" s="27">
        <v>25</v>
      </c>
      <c r="D7" s="27">
        <v>25</v>
      </c>
      <c r="E7" s="45"/>
      <c r="F7" s="78"/>
      <c r="G7" s="43">
        <v>25</v>
      </c>
    </row>
    <row r="8" ht="24" customHeight="1" spans="1:9">
      <c r="A8" s="44">
        <v>208</v>
      </c>
      <c r="B8" s="77" t="s">
        <v>11</v>
      </c>
      <c r="C8" s="27">
        <v>50.36</v>
      </c>
      <c r="D8" s="27">
        <v>50.36</v>
      </c>
      <c r="E8" s="45">
        <v>50.36</v>
      </c>
      <c r="F8" s="45"/>
      <c r="G8" s="45"/>
    </row>
    <row r="9" ht="24" customHeight="1" spans="1:9">
      <c r="A9" s="44">
        <v>20805</v>
      </c>
      <c r="B9" s="77" t="s">
        <v>60</v>
      </c>
      <c r="C9" s="27">
        <v>50.36</v>
      </c>
      <c r="D9" s="27">
        <v>50.36</v>
      </c>
      <c r="E9" s="45">
        <v>50.36</v>
      </c>
      <c r="F9" s="45"/>
      <c r="G9" s="45"/>
    </row>
    <row r="10" ht="24" customHeight="1" spans="1:9">
      <c r="A10" s="44">
        <v>2080505</v>
      </c>
      <c r="B10" s="77" t="s">
        <v>61</v>
      </c>
      <c r="C10" s="27">
        <v>50.36</v>
      </c>
      <c r="D10" s="27">
        <v>50.36</v>
      </c>
      <c r="E10" s="45">
        <v>50.36</v>
      </c>
      <c r="F10" s="45"/>
      <c r="G10" s="45"/>
    </row>
    <row r="11" ht="24" customHeight="1" spans="1:9">
      <c r="A11" s="44">
        <v>210</v>
      </c>
      <c r="B11" s="77" t="s">
        <v>13</v>
      </c>
      <c r="C11" s="27">
        <v>20.14</v>
      </c>
      <c r="D11" s="27">
        <v>20.14</v>
      </c>
      <c r="E11" s="45">
        <v>20.14</v>
      </c>
      <c r="F11" s="45"/>
      <c r="G11" s="45"/>
    </row>
    <row r="12" ht="24" customHeight="1" spans="1:9">
      <c r="A12" s="44">
        <v>21011</v>
      </c>
      <c r="B12" s="44" t="s">
        <v>62</v>
      </c>
      <c r="C12" s="27">
        <v>20.14</v>
      </c>
      <c r="D12" s="27">
        <v>20.14</v>
      </c>
      <c r="E12" s="45">
        <v>20.14</v>
      </c>
      <c r="F12" s="45"/>
      <c r="G12" s="45"/>
    </row>
    <row r="13" ht="24" customHeight="1" spans="1:9">
      <c r="A13" s="44">
        <v>2101101</v>
      </c>
      <c r="B13" s="44" t="s">
        <v>63</v>
      </c>
      <c r="C13" s="27">
        <v>20.14</v>
      </c>
      <c r="D13" s="27">
        <v>20.14</v>
      </c>
      <c r="E13" s="45">
        <v>20.14</v>
      </c>
      <c r="F13" s="45"/>
      <c r="G13" s="45"/>
    </row>
    <row r="14" ht="24" customHeight="1" spans="1:9">
      <c r="A14" s="44">
        <v>213</v>
      </c>
      <c r="B14" s="44" t="s">
        <v>15</v>
      </c>
      <c r="C14" s="27">
        <v>527.15</v>
      </c>
      <c r="D14" s="27">
        <v>527.15</v>
      </c>
      <c r="E14" s="45">
        <v>390.48</v>
      </c>
      <c r="F14" s="45">
        <v>136.67</v>
      </c>
      <c r="G14" s="45"/>
    </row>
    <row r="15" ht="24" customHeight="1" spans="1:9">
      <c r="A15" s="44">
        <v>21302</v>
      </c>
      <c r="B15" s="44" t="s">
        <v>64</v>
      </c>
      <c r="C15" s="27">
        <v>527.15</v>
      </c>
      <c r="D15" s="27">
        <v>527.15</v>
      </c>
      <c r="E15" s="45">
        <v>390.48</v>
      </c>
      <c r="F15" s="45">
        <v>136.67</v>
      </c>
      <c r="G15" s="45"/>
      <c r="I15" s="80"/>
    </row>
    <row r="16" ht="24" customHeight="1" spans="1:9">
      <c r="A16" s="44">
        <v>2130201</v>
      </c>
      <c r="B16" s="44" t="s">
        <v>65</v>
      </c>
      <c r="C16" s="27">
        <v>527.15</v>
      </c>
      <c r="D16" s="27">
        <v>527.15</v>
      </c>
      <c r="E16" s="45">
        <v>390.48</v>
      </c>
      <c r="F16" s="45">
        <v>136.67</v>
      </c>
      <c r="G16" s="45"/>
    </row>
    <row r="17" ht="24" customHeight="1" spans="1:7">
      <c r="A17" s="44">
        <v>211</v>
      </c>
      <c r="B17" s="44" t="s">
        <v>17</v>
      </c>
      <c r="C17" s="27">
        <v>3285.62</v>
      </c>
      <c r="D17" s="27">
        <v>3285.62</v>
      </c>
      <c r="E17" s="45"/>
      <c r="F17" s="45"/>
      <c r="G17" s="45">
        <v>3285.62</v>
      </c>
    </row>
    <row r="18" ht="24" customHeight="1" spans="1:7">
      <c r="A18" s="44">
        <v>21104</v>
      </c>
      <c r="B18" s="44" t="s">
        <v>66</v>
      </c>
      <c r="C18" s="27">
        <v>199</v>
      </c>
      <c r="D18" s="27"/>
      <c r="E18" s="45"/>
      <c r="F18" s="45"/>
      <c r="G18" s="45">
        <v>199</v>
      </c>
    </row>
    <row r="19" ht="24" customHeight="1" spans="1:7">
      <c r="A19" s="44">
        <v>2110406</v>
      </c>
      <c r="B19" s="44" t="s">
        <v>67</v>
      </c>
      <c r="C19" s="27">
        <v>9</v>
      </c>
      <c r="D19" s="27"/>
      <c r="E19" s="45"/>
      <c r="F19" s="45"/>
      <c r="G19" s="45">
        <v>9</v>
      </c>
    </row>
    <row r="20" ht="24" customHeight="1" spans="1:7">
      <c r="A20" s="44">
        <v>2110404</v>
      </c>
      <c r="B20" s="44" t="s">
        <v>68</v>
      </c>
      <c r="C20" s="27">
        <v>190</v>
      </c>
      <c r="D20" s="27"/>
      <c r="E20" s="45"/>
      <c r="F20" s="45"/>
      <c r="G20" s="45">
        <v>190</v>
      </c>
    </row>
    <row r="21" ht="24" customHeight="1" spans="1:7">
      <c r="A21" s="44">
        <v>21105</v>
      </c>
      <c r="B21" s="44" t="s">
        <v>69</v>
      </c>
      <c r="C21" s="27">
        <v>3086.62</v>
      </c>
      <c r="D21" s="27"/>
      <c r="E21" s="45"/>
      <c r="F21" s="45"/>
      <c r="G21" s="45">
        <v>3086.62</v>
      </c>
    </row>
    <row r="22" ht="24" customHeight="1" spans="1:7">
      <c r="A22" s="44">
        <v>2110501</v>
      </c>
      <c r="B22" s="44" t="s">
        <v>70</v>
      </c>
      <c r="C22" s="27">
        <v>1517.62</v>
      </c>
      <c r="D22" s="27"/>
      <c r="E22" s="45"/>
      <c r="F22" s="45"/>
      <c r="G22" s="45">
        <v>1517.62</v>
      </c>
    </row>
    <row r="23" ht="24" customHeight="1" spans="1:7">
      <c r="A23" s="44">
        <v>2110503</v>
      </c>
      <c r="B23" s="44" t="s">
        <v>71</v>
      </c>
      <c r="C23" s="27">
        <v>44</v>
      </c>
      <c r="D23" s="27"/>
      <c r="E23" s="45"/>
      <c r="F23" s="45"/>
      <c r="G23" s="45">
        <v>44</v>
      </c>
    </row>
    <row r="24" ht="24" customHeight="1" spans="1:7">
      <c r="A24" s="44">
        <v>2110506</v>
      </c>
      <c r="B24" s="44" t="s">
        <v>72</v>
      </c>
      <c r="C24" s="27">
        <v>187</v>
      </c>
      <c r="D24" s="27"/>
      <c r="E24" s="45"/>
      <c r="F24" s="45"/>
      <c r="G24" s="45">
        <v>187</v>
      </c>
    </row>
    <row r="25" ht="24" customHeight="1" spans="1:7">
      <c r="A25" s="44">
        <v>2110507</v>
      </c>
      <c r="B25" s="44" t="s">
        <v>73</v>
      </c>
      <c r="C25" s="27">
        <v>1150</v>
      </c>
      <c r="D25" s="27"/>
      <c r="E25" s="45"/>
      <c r="F25" s="45"/>
      <c r="G25" s="45">
        <v>1150</v>
      </c>
    </row>
    <row r="26" ht="24" customHeight="1" spans="1:7">
      <c r="A26" s="44">
        <v>2110599</v>
      </c>
      <c r="B26" s="44" t="s">
        <v>74</v>
      </c>
      <c r="C26" s="27">
        <v>188</v>
      </c>
      <c r="D26" s="27"/>
      <c r="E26" s="45"/>
      <c r="F26" s="45"/>
      <c r="G26" s="45">
        <v>188</v>
      </c>
    </row>
    <row r="27" ht="24" customHeight="1" spans="1:7">
      <c r="A27" s="44">
        <v>213</v>
      </c>
      <c r="B27" s="44" t="s">
        <v>19</v>
      </c>
      <c r="C27" s="27">
        <v>470.79</v>
      </c>
      <c r="D27" s="27">
        <v>470.79</v>
      </c>
      <c r="E27" s="45"/>
      <c r="F27" s="45"/>
      <c r="G27" s="45">
        <v>470.79</v>
      </c>
    </row>
    <row r="28" ht="24" customHeight="1" spans="1:7">
      <c r="A28" s="44">
        <v>21302</v>
      </c>
      <c r="B28" s="44" t="s">
        <v>64</v>
      </c>
      <c r="C28" s="27">
        <v>470.79</v>
      </c>
      <c r="D28" s="27">
        <v>470.79</v>
      </c>
      <c r="E28" s="45"/>
      <c r="F28" s="45"/>
      <c r="G28" s="45">
        <v>470.79</v>
      </c>
    </row>
    <row r="29" ht="24" customHeight="1" spans="1:7">
      <c r="A29" s="44">
        <v>2130204</v>
      </c>
      <c r="B29" s="44" t="s">
        <v>75</v>
      </c>
      <c r="C29" s="27">
        <v>109.24</v>
      </c>
      <c r="D29" s="27"/>
      <c r="E29" s="45"/>
      <c r="F29" s="45"/>
      <c r="G29" s="45">
        <v>109.24</v>
      </c>
    </row>
    <row r="30" ht="24" customHeight="1" spans="1:7">
      <c r="A30" s="44">
        <v>2130205</v>
      </c>
      <c r="B30" s="44" t="s">
        <v>76</v>
      </c>
      <c r="C30" s="27">
        <v>28</v>
      </c>
      <c r="D30" s="27"/>
      <c r="E30" s="45"/>
      <c r="F30" s="45"/>
      <c r="G30" s="45">
        <v>28</v>
      </c>
    </row>
    <row r="31" ht="24" customHeight="1" spans="1:7">
      <c r="A31" s="44">
        <v>2130207</v>
      </c>
      <c r="B31" s="44" t="s">
        <v>77</v>
      </c>
      <c r="C31" s="27">
        <v>53.6</v>
      </c>
      <c r="D31" s="27"/>
      <c r="E31" s="45"/>
      <c r="F31" s="45"/>
      <c r="G31" s="45">
        <v>53.6</v>
      </c>
    </row>
    <row r="32" ht="24" customHeight="1" spans="1:7">
      <c r="A32" s="44">
        <v>2130221</v>
      </c>
      <c r="B32" s="44" t="s">
        <v>78</v>
      </c>
      <c r="C32" s="27">
        <v>5</v>
      </c>
      <c r="D32" s="27"/>
      <c r="E32" s="45"/>
      <c r="F32" s="45"/>
      <c r="G32" s="45">
        <v>5</v>
      </c>
    </row>
    <row r="33" ht="24" customHeight="1" spans="1:7">
      <c r="A33" s="44">
        <v>2130234</v>
      </c>
      <c r="B33" s="44" t="s">
        <v>79</v>
      </c>
      <c r="C33" s="27">
        <v>273.65</v>
      </c>
      <c r="D33" s="27"/>
      <c r="E33" s="45"/>
      <c r="F33" s="45"/>
      <c r="G33" s="45">
        <v>273.65</v>
      </c>
    </row>
    <row r="34" ht="24" customHeight="1" spans="1:7">
      <c r="A34" s="44">
        <v>2130236</v>
      </c>
      <c r="B34" s="44" t="s">
        <v>80</v>
      </c>
      <c r="C34" s="27">
        <v>1.3</v>
      </c>
      <c r="D34" s="27"/>
      <c r="E34" s="45"/>
      <c r="F34" s="45"/>
      <c r="G34" s="45">
        <v>1.3</v>
      </c>
    </row>
    <row r="35" ht="24" customHeight="1" spans="1:7">
      <c r="A35" s="44">
        <v>220</v>
      </c>
      <c r="B35" s="44" t="s">
        <v>21</v>
      </c>
      <c r="C35" s="27">
        <f>+C36</f>
        <v>2975.64</v>
      </c>
      <c r="D35" s="27"/>
      <c r="E35" s="45"/>
      <c r="F35" s="45">
        <f>+F41</f>
        <v>5.51</v>
      </c>
      <c r="G35" s="45">
        <v>2970.13</v>
      </c>
    </row>
    <row r="36" ht="24" customHeight="1" spans="1:7">
      <c r="A36" s="44">
        <v>22001</v>
      </c>
      <c r="B36" s="44" t="s">
        <v>81</v>
      </c>
      <c r="C36" s="27">
        <f>+SUM(C37:C42)</f>
        <v>2975.64</v>
      </c>
      <c r="D36" s="27"/>
      <c r="E36" s="45"/>
      <c r="F36" s="45"/>
      <c r="G36" s="45">
        <v>2970.13</v>
      </c>
    </row>
    <row r="37" ht="24" customHeight="1" spans="1:7">
      <c r="A37" s="44">
        <v>2200104</v>
      </c>
      <c r="B37" s="44" t="s">
        <v>82</v>
      </c>
      <c r="C37" s="27">
        <v>1083.1</v>
      </c>
      <c r="D37" s="27"/>
      <c r="E37" s="45"/>
      <c r="F37" s="45"/>
      <c r="G37" s="45">
        <v>1083.1</v>
      </c>
    </row>
    <row r="38" ht="24" customHeight="1" spans="1:7">
      <c r="A38" s="44">
        <v>2200106</v>
      </c>
      <c r="B38" s="44" t="s">
        <v>83</v>
      </c>
      <c r="C38" s="27">
        <v>1119.02</v>
      </c>
      <c r="D38" s="27"/>
      <c r="E38" s="45"/>
      <c r="F38" s="45"/>
      <c r="G38" s="45">
        <v>1119.02</v>
      </c>
    </row>
    <row r="39" ht="24" customHeight="1" spans="1:7">
      <c r="A39" s="44">
        <v>2200109</v>
      </c>
      <c r="B39" s="44" t="s">
        <v>84</v>
      </c>
      <c r="C39" s="27">
        <v>309.65</v>
      </c>
      <c r="D39" s="27"/>
      <c r="E39" s="45"/>
      <c r="F39" s="45"/>
      <c r="G39" s="45">
        <v>309.65</v>
      </c>
    </row>
    <row r="40" ht="24" customHeight="1" spans="1:7">
      <c r="A40" s="44">
        <v>2200114</v>
      </c>
      <c r="B40" s="44" t="s">
        <v>85</v>
      </c>
      <c r="C40" s="27">
        <v>60.16</v>
      </c>
      <c r="D40" s="27"/>
      <c r="E40" s="45"/>
      <c r="F40" s="45"/>
      <c r="G40" s="45">
        <v>60.16</v>
      </c>
    </row>
    <row r="41" ht="24" customHeight="1" spans="1:7">
      <c r="A41" s="44">
        <v>2200150</v>
      </c>
      <c r="B41" s="44" t="s">
        <v>86</v>
      </c>
      <c r="C41" s="27">
        <v>5.51</v>
      </c>
      <c r="D41" s="27"/>
      <c r="E41" s="45"/>
      <c r="F41" s="45">
        <v>5.51</v>
      </c>
      <c r="G41" s="45"/>
    </row>
    <row r="42" ht="24" customHeight="1" spans="1:7">
      <c r="A42" s="44">
        <v>2200199</v>
      </c>
      <c r="B42" s="44" t="s">
        <v>87</v>
      </c>
      <c r="C42" s="27">
        <v>398.2</v>
      </c>
      <c r="D42" s="27"/>
      <c r="E42" s="45"/>
      <c r="F42" s="45"/>
      <c r="G42" s="45">
        <v>398.2</v>
      </c>
    </row>
    <row r="43" ht="24" customHeight="1" spans="1:7">
      <c r="A43" s="44">
        <v>224</v>
      </c>
      <c r="B43" s="44" t="s">
        <v>23</v>
      </c>
      <c r="C43" s="27">
        <v>75</v>
      </c>
      <c r="D43" s="27"/>
      <c r="E43" s="45"/>
      <c r="F43" s="45"/>
      <c r="G43" s="45">
        <v>75</v>
      </c>
    </row>
    <row r="44" ht="24" customHeight="1" spans="1:7">
      <c r="A44" s="44">
        <v>22499</v>
      </c>
      <c r="B44" s="44" t="s">
        <v>88</v>
      </c>
      <c r="C44" s="27">
        <v>75</v>
      </c>
      <c r="D44" s="27"/>
      <c r="E44" s="45"/>
      <c r="F44" s="45"/>
      <c r="G44" s="45">
        <v>75</v>
      </c>
    </row>
    <row r="45" ht="24" customHeight="1" spans="1:7">
      <c r="A45" s="44">
        <v>2249999</v>
      </c>
      <c r="B45" s="44" t="s">
        <v>88</v>
      </c>
      <c r="C45" s="27">
        <v>75</v>
      </c>
      <c r="D45" s="27">
        <f>SUM(E45:F45)</f>
        <v>0</v>
      </c>
      <c r="E45" s="45"/>
      <c r="F45" s="45"/>
      <c r="G45" s="45">
        <v>75</v>
      </c>
    </row>
    <row r="46" ht="24" customHeight="1" spans="1:7">
      <c r="A46" s="81"/>
      <c r="B46" s="46" t="s">
        <v>50</v>
      </c>
      <c r="C46" s="27">
        <f>C5+C11+C8+C14+C17+C27+C35+C43</f>
        <v>7429.7</v>
      </c>
      <c r="D46" s="27">
        <f>E46+F46</f>
        <v>603.16</v>
      </c>
      <c r="E46" s="27">
        <f>E8+E11+E14+E35</f>
        <v>460.98</v>
      </c>
      <c r="F46" s="27">
        <f>F14+F35</f>
        <v>142.18</v>
      </c>
      <c r="G46" s="27">
        <f>G5+G11+G8+G14+G17+G27+G35+G43</f>
        <v>6826.54</v>
      </c>
    </row>
    <row r="47" ht="24" customHeight="1"/>
    <row r="48" ht="24" customHeight="1"/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G7" sqref="G7"/>
    </sheetView>
  </sheetViews>
  <sheetFormatPr defaultColWidth="9" defaultRowHeight="13.5" outlineLevelCol="4"/>
  <cols>
    <col min="1" max="1" width="17.2916666666667" customWidth="1"/>
    <col min="2" max="2" width="18.1166666666667" customWidth="1"/>
    <col min="3" max="5" width="11.2333333333333" customWidth="1"/>
    <col min="8" max="8" width="9.375"/>
  </cols>
  <sheetData>
    <row r="1" ht="55.5" customHeight="1" spans="1:5">
      <c r="A1" s="22" t="s">
        <v>110</v>
      </c>
      <c r="B1" s="47"/>
      <c r="C1" s="47"/>
      <c r="D1" s="47"/>
      <c r="E1" s="47"/>
    </row>
    <row r="2" ht="15" customHeight="1" spans="1:5">
      <c r="A2" s="55"/>
      <c r="B2" s="55"/>
      <c r="C2" s="56"/>
      <c r="D2" s="56" t="s">
        <v>111</v>
      </c>
      <c r="E2" s="56"/>
    </row>
    <row r="3" spans="1:5">
      <c r="A3" s="30" t="s">
        <v>112</v>
      </c>
      <c r="B3" s="30" t="s">
        <v>113</v>
      </c>
      <c r="C3" s="40" t="s">
        <v>50</v>
      </c>
      <c r="D3" s="41" t="s">
        <v>107</v>
      </c>
      <c r="E3" s="41" t="s">
        <v>108</v>
      </c>
    </row>
    <row r="4" ht="25.2" customHeight="1" spans="1:5">
      <c r="A4" s="57">
        <v>301</v>
      </c>
      <c r="B4" s="58" t="s">
        <v>114</v>
      </c>
      <c r="C4" s="59">
        <f>C5+C6+C7+C8+C9+C10+C11+C12+C13+C14</f>
        <v>461</v>
      </c>
      <c r="D4" s="59">
        <f>SUM(D5:D14)</f>
        <v>461</v>
      </c>
      <c r="E4" s="60">
        <f>SUM(E5:E10)</f>
        <v>0</v>
      </c>
    </row>
    <row r="5" ht="25.2" customHeight="1" spans="1:5">
      <c r="A5" s="61">
        <v>30101</v>
      </c>
      <c r="B5" s="62" t="s">
        <v>115</v>
      </c>
      <c r="C5" s="59">
        <v>167.22</v>
      </c>
      <c r="D5" s="63">
        <v>167.22</v>
      </c>
      <c r="E5" s="63"/>
    </row>
    <row r="6" ht="25.2" customHeight="1" spans="1:5">
      <c r="A6" s="61">
        <v>30102</v>
      </c>
      <c r="B6" s="62" t="s">
        <v>116</v>
      </c>
      <c r="C6" s="59">
        <v>97.04</v>
      </c>
      <c r="D6" s="63">
        <v>97.04</v>
      </c>
      <c r="E6" s="63"/>
    </row>
    <row r="7" ht="25.2" customHeight="1" spans="1:5">
      <c r="A7" s="61">
        <v>30103</v>
      </c>
      <c r="B7" s="62" t="s">
        <v>117</v>
      </c>
      <c r="C7" s="59">
        <v>36.33</v>
      </c>
      <c r="D7" s="63">
        <v>36.33</v>
      </c>
      <c r="E7" s="63"/>
    </row>
    <row r="8" ht="25.2" customHeight="1" spans="1:5">
      <c r="A8" s="61">
        <v>30107</v>
      </c>
      <c r="B8" s="64" t="s">
        <v>118</v>
      </c>
      <c r="C8" s="59">
        <v>41.57</v>
      </c>
      <c r="D8" s="63">
        <v>41.57</v>
      </c>
      <c r="E8" s="63"/>
    </row>
    <row r="9" ht="25.2" customHeight="1" spans="1:5">
      <c r="A9" s="61">
        <v>30108</v>
      </c>
      <c r="B9" s="62" t="s">
        <v>119</v>
      </c>
      <c r="C9" s="59">
        <v>50.37</v>
      </c>
      <c r="D9" s="63">
        <v>50.37</v>
      </c>
      <c r="E9" s="65"/>
    </row>
    <row r="10" ht="25.2" customHeight="1" spans="1:5">
      <c r="A10" s="61">
        <v>30110</v>
      </c>
      <c r="B10" s="62" t="s">
        <v>120</v>
      </c>
      <c r="C10" s="59">
        <v>20.15</v>
      </c>
      <c r="D10" s="63">
        <v>20.15</v>
      </c>
      <c r="E10" s="65"/>
    </row>
    <row r="11" ht="25.2" customHeight="1" spans="1:5">
      <c r="A11" s="61">
        <v>30112</v>
      </c>
      <c r="B11" s="62" t="s">
        <v>121</v>
      </c>
      <c r="C11" s="59">
        <v>0.94</v>
      </c>
      <c r="D11" s="63">
        <v>0.94</v>
      </c>
      <c r="E11" s="65"/>
    </row>
    <row r="12" ht="25.2" customHeight="1" spans="1:5">
      <c r="A12" s="61">
        <v>30113</v>
      </c>
      <c r="B12" s="62" t="s">
        <v>122</v>
      </c>
      <c r="C12" s="59">
        <v>25.18</v>
      </c>
      <c r="D12" s="63">
        <v>25.18</v>
      </c>
      <c r="E12" s="65"/>
    </row>
    <row r="13" ht="25.2" customHeight="1" spans="1:5">
      <c r="A13" s="66">
        <v>30302</v>
      </c>
      <c r="B13" s="62" t="s">
        <v>123</v>
      </c>
      <c r="C13" s="59">
        <v>7.8</v>
      </c>
      <c r="D13" s="63">
        <v>7.8</v>
      </c>
      <c r="E13" s="65"/>
    </row>
    <row r="14" ht="25.2" customHeight="1" spans="1:5">
      <c r="A14" s="66">
        <v>30239</v>
      </c>
      <c r="B14" s="62" t="s">
        <v>124</v>
      </c>
      <c r="C14" s="59">
        <v>14.4</v>
      </c>
      <c r="D14" s="63">
        <v>14.4</v>
      </c>
      <c r="E14" s="65"/>
    </row>
    <row r="15" ht="25.2" customHeight="1" spans="1:5">
      <c r="A15" s="57">
        <v>302</v>
      </c>
      <c r="B15" s="58" t="s">
        <v>125</v>
      </c>
      <c r="C15" s="59">
        <f>C16+C17+C18+C19+C20+C21+C22+C24+C23+C25+C26+C27+C28+C29</f>
        <v>138.16</v>
      </c>
      <c r="D15" s="59">
        <f>SUM(D16:D20)</f>
        <v>0</v>
      </c>
      <c r="E15" s="59">
        <v>142.19</v>
      </c>
    </row>
    <row r="16" ht="25.2" customHeight="1" spans="1:5">
      <c r="A16" s="61">
        <v>30201</v>
      </c>
      <c r="B16" s="62" t="s">
        <v>126</v>
      </c>
      <c r="C16" s="59">
        <v>13</v>
      </c>
      <c r="D16" s="65"/>
      <c r="E16" s="67">
        <v>13</v>
      </c>
    </row>
    <row r="17" ht="25.2" customHeight="1" spans="1:5">
      <c r="A17" s="66">
        <v>30202</v>
      </c>
      <c r="B17" s="62" t="s">
        <v>127</v>
      </c>
      <c r="C17" s="59">
        <v>3.5</v>
      </c>
      <c r="D17" s="68"/>
      <c r="E17" s="67">
        <v>3.5</v>
      </c>
    </row>
    <row r="18" ht="25.2" customHeight="1" spans="1:5">
      <c r="A18" s="69">
        <v>30205</v>
      </c>
      <c r="B18" s="51" t="s">
        <v>128</v>
      </c>
      <c r="C18" s="59">
        <v>0.45</v>
      </c>
      <c r="D18" s="68"/>
      <c r="E18" s="67">
        <v>0.45</v>
      </c>
    </row>
    <row r="19" ht="25.2" customHeight="1" spans="1:5">
      <c r="A19" s="66">
        <v>30206</v>
      </c>
      <c r="B19" s="51" t="s">
        <v>129</v>
      </c>
      <c r="C19" s="59">
        <v>8.1</v>
      </c>
      <c r="D19" s="68"/>
      <c r="E19" s="67">
        <v>8.1</v>
      </c>
    </row>
    <row r="20" ht="25.2" customHeight="1" spans="1:5">
      <c r="A20" s="66">
        <v>30207</v>
      </c>
      <c r="B20" s="62" t="s">
        <v>130</v>
      </c>
      <c r="C20" s="59">
        <v>6.5</v>
      </c>
      <c r="D20" s="68"/>
      <c r="E20" s="67">
        <v>6.5</v>
      </c>
    </row>
    <row r="21" ht="25.2" customHeight="1" spans="1:5">
      <c r="A21" s="66">
        <v>30208</v>
      </c>
      <c r="B21" s="62" t="s">
        <v>131</v>
      </c>
      <c r="C21" s="59">
        <v>9.8</v>
      </c>
      <c r="D21" s="68"/>
      <c r="E21" s="67">
        <v>9.8</v>
      </c>
    </row>
    <row r="22" ht="25.2" customHeight="1" spans="1:5">
      <c r="A22" s="66">
        <v>30211</v>
      </c>
      <c r="B22" s="62" t="s">
        <v>132</v>
      </c>
      <c r="C22" s="59">
        <v>32</v>
      </c>
      <c r="D22" s="68"/>
      <c r="E22" s="67">
        <v>32</v>
      </c>
    </row>
    <row r="23" ht="25.2" customHeight="1" spans="1:5">
      <c r="A23" s="66">
        <v>30213</v>
      </c>
      <c r="B23" s="62" t="s">
        <v>133</v>
      </c>
      <c r="C23" s="59">
        <v>7</v>
      </c>
      <c r="D23" s="68"/>
      <c r="E23" s="67">
        <v>7</v>
      </c>
    </row>
    <row r="24" ht="25.2" customHeight="1" spans="1:5">
      <c r="A24" s="66">
        <v>30214</v>
      </c>
      <c r="B24" s="62" t="s">
        <v>134</v>
      </c>
      <c r="C24" s="59">
        <v>1</v>
      </c>
      <c r="D24" s="68"/>
      <c r="E24" s="67">
        <v>1</v>
      </c>
    </row>
    <row r="25" ht="25.2" customHeight="1" spans="1:5">
      <c r="A25" s="66">
        <v>30217</v>
      </c>
      <c r="B25" s="62" t="s">
        <v>135</v>
      </c>
      <c r="C25" s="59">
        <v>1</v>
      </c>
      <c r="D25" s="68"/>
      <c r="E25" s="67">
        <v>1</v>
      </c>
    </row>
    <row r="26" ht="25.2" customHeight="1" spans="1:5">
      <c r="A26" s="66">
        <v>30226</v>
      </c>
      <c r="B26" s="62" t="s">
        <v>136</v>
      </c>
      <c r="C26" s="59">
        <v>10</v>
      </c>
      <c r="D26" s="68"/>
      <c r="E26" s="67">
        <v>10</v>
      </c>
    </row>
    <row r="27" ht="25.2" customHeight="1" spans="1:5">
      <c r="A27" s="66">
        <v>30228</v>
      </c>
      <c r="B27" s="62" t="s">
        <v>137</v>
      </c>
      <c r="C27" s="59">
        <v>5.99</v>
      </c>
      <c r="D27" s="68"/>
      <c r="E27" s="67">
        <v>5.99</v>
      </c>
    </row>
    <row r="28" ht="25.2" customHeight="1" spans="1:5">
      <c r="A28" s="66">
        <v>30231</v>
      </c>
      <c r="B28" s="62" t="s">
        <v>138</v>
      </c>
      <c r="C28" s="59">
        <v>4.54</v>
      </c>
      <c r="D28" s="68"/>
      <c r="E28" s="67">
        <v>4.54</v>
      </c>
    </row>
    <row r="29" ht="25.2" customHeight="1" spans="1:5">
      <c r="A29" s="66">
        <v>30299</v>
      </c>
      <c r="B29" s="62" t="s">
        <v>139</v>
      </c>
      <c r="C29" s="59">
        <v>35.28</v>
      </c>
      <c r="D29" s="68"/>
      <c r="E29" s="67">
        <v>35.28</v>
      </c>
    </row>
    <row r="30" ht="25.2" customHeight="1" spans="1:5">
      <c r="A30" s="66">
        <v>310</v>
      </c>
      <c r="B30" s="58" t="s">
        <v>140</v>
      </c>
      <c r="C30" s="59"/>
      <c r="D30" s="68"/>
      <c r="E30" s="68"/>
    </row>
    <row r="31" ht="25.2" customHeight="1" spans="1:5">
      <c r="A31" s="66">
        <v>31002</v>
      </c>
      <c r="B31" s="62" t="s">
        <v>141</v>
      </c>
      <c r="C31" s="59">
        <v>4</v>
      </c>
      <c r="D31" s="68"/>
      <c r="E31" s="67">
        <v>4</v>
      </c>
    </row>
    <row r="32" ht="25.2" customHeight="1" spans="1:5">
      <c r="A32" s="70"/>
      <c r="B32" s="46" t="s">
        <v>50</v>
      </c>
      <c r="C32" s="27">
        <f>C31+C15+C4</f>
        <v>603.16</v>
      </c>
      <c r="D32" s="27">
        <f>D15+D4</f>
        <v>461</v>
      </c>
      <c r="E32" s="27">
        <f>E15+E4</f>
        <v>142.19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8" sqref="F8"/>
    </sheetView>
  </sheetViews>
  <sheetFormatPr defaultColWidth="9" defaultRowHeight="13.5" outlineLevelCol="2"/>
  <cols>
    <col min="1" max="1" width="30.6416666666667" customWidth="1"/>
    <col min="2" max="2" width="23.2333333333333" customWidth="1"/>
    <col min="3" max="3" width="25.1166666666667" customWidth="1"/>
  </cols>
  <sheetData>
    <row r="1" ht="27" spans="1:3">
      <c r="A1" s="22" t="s">
        <v>142</v>
      </c>
      <c r="B1" s="22"/>
      <c r="C1" s="22"/>
    </row>
    <row r="2" ht="15" customHeight="1" spans="1:3">
      <c r="A2" s="39" t="s">
        <v>1</v>
      </c>
      <c r="B2" s="39"/>
      <c r="C2" s="39"/>
    </row>
    <row r="3" ht="25.2" customHeight="1" spans="1:3">
      <c r="A3" s="41" t="s">
        <v>143</v>
      </c>
      <c r="B3" s="41" t="s">
        <v>144</v>
      </c>
      <c r="C3" s="24" t="s">
        <v>145</v>
      </c>
    </row>
    <row r="4" ht="25.2" customHeight="1" spans="1:3">
      <c r="A4" s="46" t="s">
        <v>146</v>
      </c>
      <c r="B4" s="48">
        <f>SUM(B5:B7)</f>
        <v>5.54</v>
      </c>
      <c r="C4" s="46"/>
    </row>
    <row r="5" ht="25.2" customHeight="1" spans="1:3">
      <c r="A5" s="49" t="s">
        <v>147</v>
      </c>
      <c r="B5" s="50"/>
      <c r="C5" s="41"/>
    </row>
    <row r="6" ht="25.2" customHeight="1" spans="1:3">
      <c r="A6" s="49" t="s">
        <v>148</v>
      </c>
      <c r="B6" s="50">
        <v>2.04</v>
      </c>
      <c r="C6" s="41"/>
    </row>
    <row r="7" ht="25.2" customHeight="1" spans="1:3">
      <c r="A7" s="49" t="s">
        <v>149</v>
      </c>
      <c r="B7" s="48">
        <v>3.5</v>
      </c>
      <c r="C7" s="46"/>
    </row>
    <row r="8" ht="24.75" spans="1:3">
      <c r="A8" s="51" t="s">
        <v>150</v>
      </c>
      <c r="B8" s="50">
        <v>3.5</v>
      </c>
      <c r="C8" s="41"/>
    </row>
    <row r="9" ht="30" customHeight="1" spans="1:3">
      <c r="A9" s="52" t="s">
        <v>151</v>
      </c>
      <c r="B9" s="41"/>
      <c r="C9" s="53"/>
    </row>
    <row r="10" ht="132" customHeight="1" spans="1:3">
      <c r="A10" s="54" t="s">
        <v>152</v>
      </c>
      <c r="B10" s="54"/>
      <c r="C10" s="54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P37" sqref="P37"/>
    </sheetView>
  </sheetViews>
  <sheetFormatPr defaultColWidth="9" defaultRowHeight="13.5" outlineLevelCol="4"/>
  <cols>
    <col min="1" max="1" width="13.875" customWidth="1"/>
    <col min="2" max="2" width="14.2333333333333" customWidth="1"/>
    <col min="4" max="4" width="12.7583333333333" customWidth="1"/>
    <col min="5" max="5" width="11.35" customWidth="1"/>
  </cols>
  <sheetData>
    <row r="1" ht="54.75" customHeight="1" spans="1:5">
      <c r="A1" s="47" t="s">
        <v>153</v>
      </c>
      <c r="B1" s="47"/>
      <c r="C1" s="47"/>
      <c r="D1" s="47"/>
      <c r="E1" s="47"/>
    </row>
    <row r="2" ht="15" customHeight="1" spans="1:5">
      <c r="A2" s="38"/>
      <c r="B2" s="39" t="s">
        <v>1</v>
      </c>
      <c r="C2" s="39"/>
      <c r="D2" s="39"/>
      <c r="E2" s="39"/>
    </row>
    <row r="3" ht="28.2" customHeight="1" spans="1:5">
      <c r="A3" s="40" t="s">
        <v>52</v>
      </c>
      <c r="B3" s="40" t="s">
        <v>53</v>
      </c>
      <c r="C3" s="24" t="s">
        <v>50</v>
      </c>
      <c r="D3" s="41" t="s">
        <v>54</v>
      </c>
      <c r="E3" s="24" t="s">
        <v>55</v>
      </c>
    </row>
    <row r="4" ht="22.2" customHeight="1" spans="1:5">
      <c r="A4" s="42"/>
      <c r="B4" s="42"/>
      <c r="C4" s="27">
        <f>SUM(D4:E4)</f>
        <v>0</v>
      </c>
      <c r="D4" s="43"/>
      <c r="E4" s="43"/>
    </row>
    <row r="5" ht="22.2" customHeight="1" spans="1:5">
      <c r="A5" s="42"/>
      <c r="B5" s="44"/>
      <c r="C5" s="27">
        <f t="shared" ref="C5:C17" si="0">SUM(D5:E5)</f>
        <v>0</v>
      </c>
      <c r="D5" s="45"/>
      <c r="E5" s="45"/>
    </row>
    <row r="6" ht="22.2" customHeight="1" spans="1:5">
      <c r="A6" s="42"/>
      <c r="B6" s="44"/>
      <c r="C6" s="27">
        <f t="shared" si="0"/>
        <v>0</v>
      </c>
      <c r="D6" s="45"/>
      <c r="E6" s="45"/>
    </row>
    <row r="7" ht="22.2" customHeight="1" spans="1:5">
      <c r="A7" s="42"/>
      <c r="B7" s="44"/>
      <c r="C7" s="27">
        <f t="shared" si="0"/>
        <v>0</v>
      </c>
      <c r="D7" s="45"/>
      <c r="E7" s="45"/>
    </row>
    <row r="8" ht="22.2" customHeight="1" spans="1:5">
      <c r="A8" s="42"/>
      <c r="B8" s="44"/>
      <c r="C8" s="27">
        <f t="shared" si="0"/>
        <v>0</v>
      </c>
      <c r="D8" s="45"/>
      <c r="E8" s="45"/>
    </row>
    <row r="9" ht="22.2" customHeight="1" spans="1:5">
      <c r="A9" s="42"/>
      <c r="B9" s="44"/>
      <c r="C9" s="27">
        <f t="shared" si="0"/>
        <v>0</v>
      </c>
      <c r="D9" s="45"/>
      <c r="E9" s="45"/>
    </row>
    <row r="10" ht="22.2" customHeight="1" spans="1:5">
      <c r="A10" s="42"/>
      <c r="B10" s="44"/>
      <c r="C10" s="27">
        <f t="shared" si="0"/>
        <v>0</v>
      </c>
      <c r="D10" s="45"/>
      <c r="E10" s="45"/>
    </row>
    <row r="11" ht="22.2" customHeight="1" spans="1:5">
      <c r="A11" s="42"/>
      <c r="B11" s="44"/>
      <c r="C11" s="27">
        <f t="shared" si="0"/>
        <v>0</v>
      </c>
      <c r="D11" s="45"/>
      <c r="E11" s="45"/>
    </row>
    <row r="12" ht="22.2" customHeight="1" spans="1:5">
      <c r="A12" s="42"/>
      <c r="B12" s="44"/>
      <c r="C12" s="27">
        <f t="shared" si="0"/>
        <v>0</v>
      </c>
      <c r="D12" s="45"/>
      <c r="E12" s="45"/>
    </row>
    <row r="13" ht="22.2" customHeight="1" spans="1:5">
      <c r="A13" s="42"/>
      <c r="B13" s="44"/>
      <c r="C13" s="27">
        <f t="shared" si="0"/>
        <v>0</v>
      </c>
      <c r="D13" s="45"/>
      <c r="E13" s="45"/>
    </row>
    <row r="14" ht="22.2" customHeight="1" spans="1:5">
      <c r="A14" s="42"/>
      <c r="B14" s="44"/>
      <c r="C14" s="27">
        <f t="shared" si="0"/>
        <v>0</v>
      </c>
      <c r="D14" s="45"/>
      <c r="E14" s="45"/>
    </row>
    <row r="15" ht="22.2" customHeight="1" spans="1:5">
      <c r="A15" s="42"/>
      <c r="B15" s="44"/>
      <c r="C15" s="27">
        <f t="shared" si="0"/>
        <v>0</v>
      </c>
      <c r="D15" s="45"/>
      <c r="E15" s="45"/>
    </row>
    <row r="16" ht="22.2" customHeight="1" spans="1:5">
      <c r="A16" s="42"/>
      <c r="B16" s="44"/>
      <c r="C16" s="27">
        <f t="shared" si="0"/>
        <v>0</v>
      </c>
      <c r="D16" s="45"/>
      <c r="E16" s="45"/>
    </row>
    <row r="17" ht="22.2" customHeight="1" spans="1:5">
      <c r="A17" s="42"/>
      <c r="B17" s="44"/>
      <c r="C17" s="27">
        <f t="shared" si="0"/>
        <v>0</v>
      </c>
      <c r="D17" s="45"/>
      <c r="E17" s="45"/>
    </row>
    <row r="18" ht="22.2" customHeight="1" spans="1:5">
      <c r="A18" s="46"/>
      <c r="B18" s="46" t="s">
        <v>50</v>
      </c>
      <c r="C18" s="27">
        <f>SUM(C4:C17)</f>
        <v>0</v>
      </c>
      <c r="D18" s="27">
        <f>SUM(D4:D17)</f>
        <v>0</v>
      </c>
      <c r="E18" s="27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P44" sqref="P44"/>
    </sheetView>
  </sheetViews>
  <sheetFormatPr defaultColWidth="9" defaultRowHeight="13.5" outlineLevelCol="4"/>
  <cols>
    <col min="1" max="1" width="13.875" customWidth="1"/>
    <col min="2" max="2" width="14.6416666666667" customWidth="1"/>
  </cols>
  <sheetData>
    <row r="1" ht="27" spans="1:5">
      <c r="A1" s="22" t="s">
        <v>154</v>
      </c>
      <c r="B1" s="22"/>
      <c r="C1" s="22"/>
      <c r="D1" s="22"/>
      <c r="E1" s="22"/>
    </row>
    <row r="2" ht="15" customHeight="1" spans="1:5">
      <c r="A2" s="38"/>
      <c r="B2" s="39" t="s">
        <v>1</v>
      </c>
      <c r="C2" s="39"/>
      <c r="D2" s="39"/>
      <c r="E2" s="39"/>
    </row>
    <row r="3" spans="1:5">
      <c r="A3" s="40" t="s">
        <v>52</v>
      </c>
      <c r="B3" s="40" t="s">
        <v>53</v>
      </c>
      <c r="C3" s="24" t="s">
        <v>50</v>
      </c>
      <c r="D3" s="41" t="s">
        <v>54</v>
      </c>
      <c r="E3" s="24" t="s">
        <v>55</v>
      </c>
    </row>
    <row r="4" spans="1:5">
      <c r="A4" s="42"/>
      <c r="B4" s="42"/>
      <c r="C4" s="27">
        <f>SUM(D4:E4)</f>
        <v>0</v>
      </c>
      <c r="D4" s="43"/>
      <c r="E4" s="43"/>
    </row>
    <row r="5" spans="1:5">
      <c r="A5" s="44"/>
      <c r="B5" s="44"/>
      <c r="C5" s="27">
        <f t="shared" ref="C5:C14" si="0">SUM(D5:E5)</f>
        <v>0</v>
      </c>
      <c r="D5" s="45"/>
      <c r="E5" s="45"/>
    </row>
    <row r="6" spans="1:5">
      <c r="A6" s="44"/>
      <c r="B6" s="44"/>
      <c r="C6" s="27">
        <f t="shared" si="0"/>
        <v>0</v>
      </c>
      <c r="D6" s="45"/>
      <c r="E6" s="45"/>
    </row>
    <row r="7" spans="1:5">
      <c r="A7" s="44"/>
      <c r="B7" s="44"/>
      <c r="C7" s="27">
        <f t="shared" si="0"/>
        <v>0</v>
      </c>
      <c r="D7" s="45"/>
      <c r="E7" s="45"/>
    </row>
    <row r="8" spans="1:5">
      <c r="A8" s="44"/>
      <c r="B8" s="44"/>
      <c r="C8" s="27">
        <f t="shared" si="0"/>
        <v>0</v>
      </c>
      <c r="D8" s="45"/>
      <c r="E8" s="45"/>
    </row>
    <row r="9" spans="1:5">
      <c r="A9" s="44"/>
      <c r="B9" s="44"/>
      <c r="C9" s="27">
        <f t="shared" si="0"/>
        <v>0</v>
      </c>
      <c r="D9" s="45"/>
      <c r="E9" s="45"/>
    </row>
    <row r="10" spans="1:5">
      <c r="A10" s="44"/>
      <c r="B10" s="44"/>
      <c r="C10" s="27">
        <f t="shared" si="0"/>
        <v>0</v>
      </c>
      <c r="D10" s="45"/>
      <c r="E10" s="45"/>
    </row>
    <row r="11" spans="1:5">
      <c r="A11" s="42"/>
      <c r="B11" s="42"/>
      <c r="C11" s="27">
        <f t="shared" si="0"/>
        <v>0</v>
      </c>
      <c r="D11" s="45"/>
      <c r="E11" s="45"/>
    </row>
    <row r="12" spans="1:5">
      <c r="A12" s="42"/>
      <c r="B12" s="42"/>
      <c r="C12" s="27">
        <f t="shared" si="0"/>
        <v>0</v>
      </c>
      <c r="D12" s="43"/>
      <c r="E12" s="43"/>
    </row>
    <row r="13" spans="1:5">
      <c r="A13" s="42"/>
      <c r="B13" s="42"/>
      <c r="C13" s="27">
        <f t="shared" si="0"/>
        <v>0</v>
      </c>
      <c r="D13" s="43"/>
      <c r="E13" s="43"/>
    </row>
    <row r="14" spans="1:5">
      <c r="A14" s="42"/>
      <c r="B14" s="42"/>
      <c r="C14" s="27">
        <f t="shared" si="0"/>
        <v>0</v>
      </c>
      <c r="D14" s="43"/>
      <c r="E14" s="43"/>
    </row>
    <row r="15" spans="1:5">
      <c r="A15" s="46"/>
      <c r="B15" s="46" t="s">
        <v>50</v>
      </c>
      <c r="C15" s="27">
        <f>SUM(C4:C14)</f>
        <v>0</v>
      </c>
      <c r="D15" s="27">
        <f>SUM(D4:D14)</f>
        <v>0</v>
      </c>
      <c r="E15" s="27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려화</cp:lastModifiedBy>
  <dcterms:created xsi:type="dcterms:W3CDTF">2022-04-19T08:17:00Z</dcterms:created>
  <dcterms:modified xsi:type="dcterms:W3CDTF">2026-05-13T02:01:20Z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8B931266371C4649A7FFC401DBFB0D26_13</vt:lpwstr>
  </property>
  <property fmtid="{D5CDD505-2E9C-101B-9397-08002B2CF9AE}" pid="4" name="CalculationRule">
    <vt:i4>0</vt:i4>
  </property>
</Properties>
</file>